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5" windowWidth="13260" windowHeight="4620" activeTab="0"/>
  </bookViews>
  <sheets>
    <sheet name="Resumen" sheetId="1" r:id="rId1"/>
    <sheet name="PPLIN" sheetId="2" r:id="rId2"/>
    <sheet name="PTERR" sheetId="3" r:id="rId3"/>
    <sheet name="PEDYM" sheetId="4" r:id="rId4"/>
    <sheet name="PMOBI" sheetId="5" r:id="rId5"/>
    <sheet name="PEQCO" sheetId="6" r:id="rId6"/>
    <sheet name="PEQTC" sheetId="7" r:id="rId7"/>
    <sheet name="PEQCM" sheetId="8" r:id="rId8"/>
    <sheet name="PEQOT" sheetId="9" r:id="rId9"/>
    <sheet name="DLAAT" sheetId="10" r:id="rId10"/>
    <sheet name="DLSAT" sheetId="11" r:id="rId11"/>
    <sheet name="DTRAM" sheetId="12" r:id="rId12"/>
    <sheet name="DLAMT-34,5" sheetId="13" r:id="rId13"/>
    <sheet name="DLAMT-13,8" sheetId="14" r:id="rId14"/>
    <sheet name="DLAMT-OTRAS" sheetId="15" r:id="rId15"/>
    <sheet name="DLSMT-34,5" sheetId="16" r:id="rId16"/>
    <sheet name="DLSMT-13,8" sheetId="17" r:id="rId17"/>
    <sheet name="DLSMT-OTRAS" sheetId="18" r:id="rId18"/>
    <sheet name="DTRMM-34,5" sheetId="19" r:id="rId19"/>
    <sheet name="DTRMM-13,8" sheetId="20" r:id="rId20"/>
    <sheet name="DTRMM-OTRAS" sheetId="21" r:id="rId21"/>
    <sheet name="DTRMB-34,5" sheetId="22" r:id="rId22"/>
    <sheet name="DTRMB-13,8" sheetId="23" r:id="rId23"/>
    <sheet name="DTRMB-OTRAS" sheetId="24" r:id="rId24"/>
    <sheet name="DLABT" sheetId="25" r:id="rId25"/>
    <sheet name="DLSBT" sheetId="26" r:id="rId26"/>
    <sheet name="DACBT" sheetId="27" r:id="rId27"/>
    <sheet name="DEQDM" sheetId="28" r:id="rId28"/>
    <sheet name="DEQMC" sheetId="29" r:id="rId29"/>
    <sheet name="DEQOT" sheetId="30" r:id="rId30"/>
    <sheet name="AINAP" sheetId="31" r:id="rId31"/>
    <sheet name="CMEDI" sheetId="32" r:id="rId32"/>
    <sheet name="CMESM" sheetId="33" r:id="rId33"/>
    <sheet name="CEQOT" sheetId="34" r:id="rId34"/>
    <sheet name="DCRMM" sheetId="35" r:id="rId35"/>
  </sheets>
  <definedNames/>
  <calcPr calcMode="manual" fullCalcOnLoad="1"/>
</workbook>
</file>

<file path=xl/sharedStrings.xml><?xml version="1.0" encoding="utf-8"?>
<sst xmlns="http://schemas.openxmlformats.org/spreadsheetml/2006/main" count="10346" uniqueCount="3041">
  <si>
    <t>Planilla CC-01-AD    EDECHI</t>
  </si>
  <si>
    <t/>
  </si>
  <si>
    <t>Año</t>
  </si>
  <si>
    <t>LÍNEA DE NEGOCIO</t>
  </si>
  <si>
    <t>CUENTAS</t>
  </si>
  <si>
    <t>Activos totales</t>
  </si>
  <si>
    <t>Coeficiente eficiencia ponderado</t>
  </si>
  <si>
    <t>Costo eficienciente</t>
  </si>
  <si>
    <t>ATR</t>
  </si>
  <si>
    <t>PROPIEDADES Y PLANTA</t>
  </si>
  <si>
    <t>Planta Intangible Y Software</t>
  </si>
  <si>
    <t>Terrenos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</si>
  <si>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</si>
  <si>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</si>
  <si>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</si>
  <si>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</si>
  <si>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</si>
  <si>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</si>
  <si>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</si>
  <si>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</si>
  <si>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Alta tensión AT (230 y 115 Kv)</t>
  </si>
  <si>
    <t>Líneas aéreas</t>
  </si>
  <si>
    <t>Líneas subterráneas</t>
  </si>
  <si>
    <t>Subestaciones AT/BT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</si>
  <si>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</si>
  <si>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</si>
  <si>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</si>
  <si>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</si>
  <si>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</si>
  <si>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</si>
  <si>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</si>
  <si>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</si>
  <si>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</si>
  <si>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</si>
  <si>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Centro de transformación  34,5 kV / BT</t>
  </si>
  <si>
    <t>Centro de transformación  13,8 kV / BT</t>
  </si>
  <si>
    <t>Otros centros de transformación  MT/BT</t>
  </si>
  <si>
    <t>Baja tensión BT (&lt;600V)</t>
  </si>
  <si>
    <t>Líneas aéreas BT</t>
  </si>
  <si>
    <t>Líneas subterráneas BT</t>
  </si>
  <si>
    <t>Acometidas BT</t>
  </si>
  <si>
    <t>Otros equipos del sistema de distribución</t>
  </si>
  <si>
    <t>Despachos de maniobra y SCADA</t>
  </si>
  <si>
    <t>Equipos de medición y control de la calidad del suministro</t>
  </si>
  <si>
    <t>Otros equipos del sistema de Distribución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</si>
  <si>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</si>
  <si>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</si>
  <si>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</si>
  <si>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</si>
  <si>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</si>
  <si>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Sistema de medidores y accesorios</t>
  </si>
  <si>
    <t>Equipos de medida SMEC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</si>
  <si>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</si>
  <si>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</si>
  <si>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</si>
  <si>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Planilla CC-01-AD</t>
  </si>
  <si>
    <t>EDECHI</t>
  </si>
  <si>
    <t>Activos Tipo</t>
  </si>
  <si>
    <t>COMPRADOS</t>
  </si>
  <si>
    <t>Cuenta</t>
  </si>
  <si>
    <t>PPLIN</t>
  </si>
  <si>
    <t>Total</t>
  </si>
  <si>
    <t>Costo Unitario</t>
  </si>
  <si>
    <t>Concepto</t>
  </si>
  <si>
    <t>Cant.</t>
  </si>
  <si>
    <t>Código Descriptivo</t>
  </si>
  <si>
    <t>Código Proyecto</t>
  </si>
  <si>
    <t>Área Geográfica</t>
  </si>
  <si>
    <t>Fecha</t>
  </si>
  <si>
    <t>Costo_Total$</t>
  </si>
  <si>
    <t>AE</t>
  </si>
  <si>
    <t>Coeficiente Eficiencia</t>
  </si>
  <si>
    <t>Costo Eficiente</t>
  </si>
  <si>
    <t xml:space="preserve">PLANTA INTANGIBLE APLICACIONES INFORMATICAS </t>
  </si>
  <si>
    <t>PPLINAI</t>
  </si>
  <si>
    <t>1500-47</t>
  </si>
  <si>
    <t>CHIRIQUI</t>
  </si>
  <si>
    <t>1500-61</t>
  </si>
  <si>
    <t>1500-56</t>
  </si>
  <si>
    <t>1500-36</t>
  </si>
  <si>
    <t>1500-32</t>
  </si>
  <si>
    <t>1500-54</t>
  </si>
  <si>
    <t>1500-51</t>
  </si>
  <si>
    <t>1500-74</t>
  </si>
  <si>
    <t>1500-26</t>
  </si>
  <si>
    <t>1500-64</t>
  </si>
  <si>
    <t>1500-33</t>
  </si>
  <si>
    <t>1500-67</t>
  </si>
  <si>
    <t>1500-39</t>
  </si>
  <si>
    <t>1500-45</t>
  </si>
  <si>
    <t>1500-05</t>
  </si>
  <si>
    <t>1500-75</t>
  </si>
  <si>
    <t>1500-46</t>
  </si>
  <si>
    <t>1500-65</t>
  </si>
  <si>
    <t>1500-30</t>
  </si>
  <si>
    <t>1500-48</t>
  </si>
  <si>
    <t>1500-10</t>
  </si>
  <si>
    <t>1500-12</t>
  </si>
  <si>
    <t>1500-68</t>
  </si>
  <si>
    <t>1500-72</t>
  </si>
  <si>
    <t>1500-27</t>
  </si>
  <si>
    <t>1500-37</t>
  </si>
  <si>
    <t>1500-38</t>
  </si>
  <si>
    <t>1500-29</t>
  </si>
  <si>
    <t>1500-19</t>
  </si>
  <si>
    <t>1500-73</t>
  </si>
  <si>
    <t>1500-01</t>
  </si>
  <si>
    <t>1500-02</t>
  </si>
  <si>
    <t>1500-06</t>
  </si>
  <si>
    <t>1500-41</t>
  </si>
  <si>
    <t>1500-03</t>
  </si>
  <si>
    <t>1500-76</t>
  </si>
  <si>
    <t>1500-13</t>
  </si>
  <si>
    <t>1500-22</t>
  </si>
  <si>
    <t>1500-50</t>
  </si>
  <si>
    <t>1500-44</t>
  </si>
  <si>
    <t>1500-70</t>
  </si>
  <si>
    <t>1500-08</t>
  </si>
  <si>
    <t>1500-69</t>
  </si>
  <si>
    <t>1500-60</t>
  </si>
  <si>
    <t>1500-57</t>
  </si>
  <si>
    <t>1500-04</t>
  </si>
  <si>
    <t>1500-15</t>
  </si>
  <si>
    <t>1500-35</t>
  </si>
  <si>
    <t>1500-55</t>
  </si>
  <si>
    <t>1500-18</t>
  </si>
  <si>
    <t>1500-43</t>
  </si>
  <si>
    <t>1500-14</t>
  </si>
  <si>
    <t>1500-71</t>
  </si>
  <si>
    <t>1500-31</t>
  </si>
  <si>
    <t>1500-62</t>
  </si>
  <si>
    <t>1500-58</t>
  </si>
  <si>
    <t>1500-42</t>
  </si>
  <si>
    <t>1500-23</t>
  </si>
  <si>
    <t>1500-34</t>
  </si>
  <si>
    <t>1500-20</t>
  </si>
  <si>
    <t>1500-59</t>
  </si>
  <si>
    <t>1500-21</t>
  </si>
  <si>
    <t>1500-40</t>
  </si>
  <si>
    <t>1500-49</t>
  </si>
  <si>
    <t>1500-24</t>
  </si>
  <si>
    <t>1500-63</t>
  </si>
  <si>
    <t>1500-52</t>
  </si>
  <si>
    <t>1500-09</t>
  </si>
  <si>
    <t>1500-25</t>
  </si>
  <si>
    <t>1500-07</t>
  </si>
  <si>
    <t>1500-16</t>
  </si>
  <si>
    <t>1500-53</t>
  </si>
  <si>
    <t>1500-66</t>
  </si>
  <si>
    <t>1500-17</t>
  </si>
  <si>
    <t>1500-28</t>
  </si>
  <si>
    <t>1500-11</t>
  </si>
  <si>
    <t>PTERR</t>
  </si>
  <si>
    <t>PEDYM</t>
  </si>
  <si>
    <t xml:space="preserve">EDIFICIOS Y MEJORAS OFICINA </t>
  </si>
  <si>
    <t>PEDYM000010201F00093</t>
  </si>
  <si>
    <t>6110-10</t>
  </si>
  <si>
    <t>CHANGUINOLA</t>
  </si>
  <si>
    <t>PMOBI</t>
  </si>
  <si>
    <t>PEQCO</t>
  </si>
  <si>
    <t>PEQTC</t>
  </si>
  <si>
    <t xml:space="preserve">EQUIPOS DE TRANSPORTE Y CARGA CAMIONETA, JEEP O SIMILAR </t>
  </si>
  <si>
    <t>PEQTCJ</t>
  </si>
  <si>
    <t>5110-11</t>
  </si>
  <si>
    <t>DAVID</t>
  </si>
  <si>
    <t>PEQCM</t>
  </si>
  <si>
    <t xml:space="preserve">EQUIPOS DE COMUNICACIONES OTROS </t>
  </si>
  <si>
    <t>PEQCMO0100</t>
  </si>
  <si>
    <t>3100</t>
  </si>
  <si>
    <t>PEQOT</t>
  </si>
  <si>
    <t xml:space="preserve">OTROS EQUIPOS OTROS </t>
  </si>
  <si>
    <t>PEQOTO0100</t>
  </si>
  <si>
    <t>DLAAT</t>
  </si>
  <si>
    <t>Materiales$</t>
  </si>
  <si>
    <t>Mano_obra$</t>
  </si>
  <si>
    <t>Extras$</t>
  </si>
  <si>
    <t>DLSAT</t>
  </si>
  <si>
    <t>DTRAM</t>
  </si>
  <si>
    <t>DLAMT</t>
  </si>
  <si>
    <t>34,5 kV</t>
  </si>
  <si>
    <t>Lineas aereas MT 34.5kv</t>
  </si>
  <si>
    <t>DLAMT345M100000P004HOCASA1/0</t>
  </si>
  <si>
    <t>301012014050557</t>
  </si>
  <si>
    <t>EL PARAISO</t>
  </si>
  <si>
    <t>DLAMT345M101117P017HOCASA1/0</t>
  </si>
  <si>
    <t>301012014050769</t>
  </si>
  <si>
    <t>LAS TUMBAS</t>
  </si>
  <si>
    <t>DLAMT345T100026P001HOCASA1/0</t>
  </si>
  <si>
    <t>301012014040569</t>
  </si>
  <si>
    <t>LA CONCEPCION (</t>
  </si>
  <si>
    <t>DLAMT345M100002P001HOCASA1/0</t>
  </si>
  <si>
    <t>562015040204000</t>
  </si>
  <si>
    <t>0</t>
  </si>
  <si>
    <t>DLAMT345M100495P007HOCASA1/0</t>
  </si>
  <si>
    <t>301012013120400</t>
  </si>
  <si>
    <t>ALTO BRUJO</t>
  </si>
  <si>
    <t>DLAMT345M100000P020HOCASA1/0</t>
  </si>
  <si>
    <t>301012015020167</t>
  </si>
  <si>
    <t>DAVID (CABECERA</t>
  </si>
  <si>
    <t>DLAMT345M100009P005HOCASA1/0</t>
  </si>
  <si>
    <t>503012014010180</t>
  </si>
  <si>
    <t>HORCONCITOS (CA</t>
  </si>
  <si>
    <t>DLAMT345M100001P000HOCASA1/0</t>
  </si>
  <si>
    <t>301012013100860</t>
  </si>
  <si>
    <t>BERBA</t>
  </si>
  <si>
    <t>DLAMT345T100004P000HOCASC266</t>
  </si>
  <si>
    <t>503012014060407</t>
  </si>
  <si>
    <t>SAN LORENZO</t>
  </si>
  <si>
    <t>DLAMT345M100213P002HOCASA1/0</t>
  </si>
  <si>
    <t>301012014080651</t>
  </si>
  <si>
    <t>EL ROBLE</t>
  </si>
  <si>
    <t>DLAMT345M100011P000HOCASA1/0</t>
  </si>
  <si>
    <t>301012014120320</t>
  </si>
  <si>
    <t>PUERTO ARMUELLE</t>
  </si>
  <si>
    <t>DLAMT345T100088P000HOCASA1/0</t>
  </si>
  <si>
    <t>DLAMT345M100413P007HOCASA1/0</t>
  </si>
  <si>
    <t>503012014050480</t>
  </si>
  <si>
    <t>ESCOBAL</t>
  </si>
  <si>
    <t>DLAMT345M100140P002HOCASA1/0</t>
  </si>
  <si>
    <t>301012014070013</t>
  </si>
  <si>
    <t>BONGO ABAJO</t>
  </si>
  <si>
    <t>DLAMT345M100091P001HOCASA1/0</t>
  </si>
  <si>
    <t>301012015040371</t>
  </si>
  <si>
    <t>BAGALA (P)</t>
  </si>
  <si>
    <t>DLAMT345T100004P000HOCASA1/0</t>
  </si>
  <si>
    <t>503012015080068</t>
  </si>
  <si>
    <t>CHIRIQUI GRANDE</t>
  </si>
  <si>
    <t>DLAMT345M100002P000HOCAS004</t>
  </si>
  <si>
    <t>301012014060467</t>
  </si>
  <si>
    <t>CELMIRA</t>
  </si>
  <si>
    <t>DLAMT345M100116P000HOCASA1/0</t>
  </si>
  <si>
    <t>DLAMT345T100013P002HOCASC266</t>
  </si>
  <si>
    <t>503012014100036</t>
  </si>
  <si>
    <t>CUERVITO ABAJO</t>
  </si>
  <si>
    <t>DLAMT345M100009P000HOCAS004</t>
  </si>
  <si>
    <t>301012014100233</t>
  </si>
  <si>
    <t>SANGRILLO</t>
  </si>
  <si>
    <t>DLAMT345T100011P008HOCASA1/0</t>
  </si>
  <si>
    <t>562015040804000</t>
  </si>
  <si>
    <t>DLAMT345M100001P001HOCASA1/0</t>
  </si>
  <si>
    <t>DLAMT345T100009P007HOCASC266</t>
  </si>
  <si>
    <t>DLAMT345M100000P001HOCASA1/0</t>
  </si>
  <si>
    <t>301012015040402</t>
  </si>
  <si>
    <t>SABANA BONITA</t>
  </si>
  <si>
    <t>DLAMT345T100014P000HOCASC266</t>
  </si>
  <si>
    <t>503012014120003</t>
  </si>
  <si>
    <t>DLAMT345M100077P001HOCASA1/0</t>
  </si>
  <si>
    <t>301012014090390</t>
  </si>
  <si>
    <t>POTRERILLOS ARR</t>
  </si>
  <si>
    <t>DLAMT345M100870P000HOCASA1/0</t>
  </si>
  <si>
    <t>301012013060200</t>
  </si>
  <si>
    <t>CERRO CABUYA (C</t>
  </si>
  <si>
    <t>DLAMT345M100000P012HOCASA1/0</t>
  </si>
  <si>
    <t>301012015010007</t>
  </si>
  <si>
    <t>EXQUISITO</t>
  </si>
  <si>
    <t>DLAMT345M100011P001HOCASA1/0</t>
  </si>
  <si>
    <t>503012015040075</t>
  </si>
  <si>
    <t>OJO DE AGUA</t>
  </si>
  <si>
    <t>DLAMT345T100014P002HOCASC266</t>
  </si>
  <si>
    <t>503012014010645</t>
  </si>
  <si>
    <t>DLAMT345T100054P000HOCASA1/0</t>
  </si>
  <si>
    <t>301012015040424</t>
  </si>
  <si>
    <t>COQUITO</t>
  </si>
  <si>
    <t>DLAMT345T103238P000HOCASA1/0</t>
  </si>
  <si>
    <t>301012014020215</t>
  </si>
  <si>
    <t>LAS LOMAS O LLA</t>
  </si>
  <si>
    <t>DLAMT345M100245P003HOCASA1/0</t>
  </si>
  <si>
    <t>301012014040287</t>
  </si>
  <si>
    <t>SANTO TOMAS</t>
  </si>
  <si>
    <t>DLAMT345T100006P001HOCASA1/0</t>
  </si>
  <si>
    <t>503012015020018</t>
  </si>
  <si>
    <t>MATA DEL NANCE</t>
  </si>
  <si>
    <t>DLAMT345M101448P022HOCASA1/0</t>
  </si>
  <si>
    <t>301012014070137</t>
  </si>
  <si>
    <t>LOS ALGARROBOS</t>
  </si>
  <si>
    <t>DLAMT345T100535P008HOCASA1/0</t>
  </si>
  <si>
    <t>301012015010227</t>
  </si>
  <si>
    <t>NUEVO SAN CARLI</t>
  </si>
  <si>
    <t>DLAMT345M101112P012HOCASA1/0</t>
  </si>
  <si>
    <t>301012014030295</t>
  </si>
  <si>
    <t>PLAZA DE CAISAN</t>
  </si>
  <si>
    <t>301012014080736</t>
  </si>
  <si>
    <t>BELLA VISTA (P)</t>
  </si>
  <si>
    <t>DLAMT345M102266P027HOCASA1/0</t>
  </si>
  <si>
    <t>301012014030742</t>
  </si>
  <si>
    <t>LAS LAJAS (CABE</t>
  </si>
  <si>
    <t>DLAMT345M100000P007HOCASA1/0</t>
  </si>
  <si>
    <t>301012013060045</t>
  </si>
  <si>
    <t>SANTA MARIA</t>
  </si>
  <si>
    <t>DLAMT345M100108P002HOCASA1/0</t>
  </si>
  <si>
    <t>301012014090193</t>
  </si>
  <si>
    <t>DLAMT345M100389P004HOCASA1/0</t>
  </si>
  <si>
    <t>301012014070761</t>
  </si>
  <si>
    <t>MACANO ARRIBA (</t>
  </si>
  <si>
    <t>DLAMT345M100053P000HOCASA1/0</t>
  </si>
  <si>
    <t>301012012040771</t>
  </si>
  <si>
    <t>EL BANCO</t>
  </si>
  <si>
    <t>DLAMT345M100146P000HOCASA1/0</t>
  </si>
  <si>
    <t>301012015020178</t>
  </si>
  <si>
    <t>SAN PABLO VIEJO</t>
  </si>
  <si>
    <t>DLAMT345T100178P003HOCASA1/0</t>
  </si>
  <si>
    <t>301012014100163</t>
  </si>
  <si>
    <t>DLAMT345M101502P017HOCASA1/0</t>
  </si>
  <si>
    <t>301012014040764</t>
  </si>
  <si>
    <t>BIJAGUAL</t>
  </si>
  <si>
    <t>DLAMT345T100053P000HOCASA1/0</t>
  </si>
  <si>
    <t>301012014090344</t>
  </si>
  <si>
    <t>BOQUERON (CABEC</t>
  </si>
  <si>
    <t>DLAMT345M100003P000HOCAS004</t>
  </si>
  <si>
    <t>301012014100320</t>
  </si>
  <si>
    <t>DLAMT345M100404P006HOCASA1/0</t>
  </si>
  <si>
    <t>301012014120053</t>
  </si>
  <si>
    <t>CAISAN PRIMAVER</t>
  </si>
  <si>
    <t>DLAMT345M100238P002HOCASA1/0</t>
  </si>
  <si>
    <t>301012014110153</t>
  </si>
  <si>
    <t>DLAMT345M100000P008HOCASA1/0</t>
  </si>
  <si>
    <t>301012014100281</t>
  </si>
  <si>
    <t>COROTU LA UNION</t>
  </si>
  <si>
    <t>DLAMT345M100309P004HOCASA1/0</t>
  </si>
  <si>
    <t>301012013120656</t>
  </si>
  <si>
    <t>DLAMT345M100388P003HOCASA1/0</t>
  </si>
  <si>
    <t>301012015030365</t>
  </si>
  <si>
    <t>VOLANTE</t>
  </si>
  <si>
    <t>DLAMT345T100142P002HOCASA1/0</t>
  </si>
  <si>
    <t>301012015070340</t>
  </si>
  <si>
    <t>DLAMT345M100347P000HOCASA1/0</t>
  </si>
  <si>
    <t>301012015030465</t>
  </si>
  <si>
    <t>DLAMT345M100510P007HOCASA1/0</t>
  </si>
  <si>
    <t>301012014100340</t>
  </si>
  <si>
    <t>503012015040080</t>
  </si>
  <si>
    <t>PORTUGAL</t>
  </si>
  <si>
    <t>DLAMT345T100039P000HOCASA1/0</t>
  </si>
  <si>
    <t>301012014090427</t>
  </si>
  <si>
    <t>DLAMT345M100000P014HOCASA1/0</t>
  </si>
  <si>
    <t>301012014090445</t>
  </si>
  <si>
    <t>QUITEÑO</t>
  </si>
  <si>
    <t>DLAMT345M100006P001HOCASA1/0</t>
  </si>
  <si>
    <t>503012015110123</t>
  </si>
  <si>
    <t>DLAMT345M100053P001HOCASA1/0</t>
  </si>
  <si>
    <t>301012014040358</t>
  </si>
  <si>
    <t>PROGRESO</t>
  </si>
  <si>
    <t>DLAMT345M100160P000HOCASA1/0</t>
  </si>
  <si>
    <t>301012015050949</t>
  </si>
  <si>
    <t>GUALACA (CABECE</t>
  </si>
  <si>
    <t>DLAMT345M100235P004HOCASA1/0</t>
  </si>
  <si>
    <t>301012015040474</t>
  </si>
  <si>
    <t>PUNTA PEÑA</t>
  </si>
  <si>
    <t>DLAMT345T100004P001HOCASC266</t>
  </si>
  <si>
    <t>503012014010052</t>
  </si>
  <si>
    <t>DLAMT345T100002P000HOCASA1/0</t>
  </si>
  <si>
    <t>DLAMT345T100007P000HOCASC266</t>
  </si>
  <si>
    <t>503012014100056</t>
  </si>
  <si>
    <t>ASERRIO DE GARI</t>
  </si>
  <si>
    <t>DLAMT345M100307P005HOCASA1/0</t>
  </si>
  <si>
    <t>301012014090183</t>
  </si>
  <si>
    <t>PORTON</t>
  </si>
  <si>
    <t>DLAMT345M100069P001HOCASA1/0</t>
  </si>
  <si>
    <t>503012014110027</t>
  </si>
  <si>
    <t>DLAMT345T100061P000HOCASA1/0</t>
  </si>
  <si>
    <t>301012015051159</t>
  </si>
  <si>
    <t>DLAMT345T100454P001HOCASA1/0</t>
  </si>
  <si>
    <t>301012014010797</t>
  </si>
  <si>
    <t>MATA FRANCES</t>
  </si>
  <si>
    <t>DLAMT345T100003P001HOCASA1/0</t>
  </si>
  <si>
    <t>503012015020040</t>
  </si>
  <si>
    <t>TIJERAS</t>
  </si>
  <si>
    <t>DLAMT345M100011P004HOCASA1/0</t>
  </si>
  <si>
    <t>562015040304000</t>
  </si>
  <si>
    <t>DLAMT345T100066P002HOCASA1/0</t>
  </si>
  <si>
    <t>301012015051056</t>
  </si>
  <si>
    <t>DLAMT345M100216P001HOCASA1/0</t>
  </si>
  <si>
    <t>301012015040342</t>
  </si>
  <si>
    <t>CUESTA DE PIEDR</t>
  </si>
  <si>
    <t>DLAMT345M100089P002HOCASA1/0</t>
  </si>
  <si>
    <t>301012015070308</t>
  </si>
  <si>
    <t>DLAMT345M100000P001MECASA1/0</t>
  </si>
  <si>
    <t>301012013080604</t>
  </si>
  <si>
    <t>COPAL</t>
  </si>
  <si>
    <t>DLAMT345T100231P002HOCASA1/0</t>
  </si>
  <si>
    <t>301012014090234</t>
  </si>
  <si>
    <t>BUGABITA ABAJO</t>
  </si>
  <si>
    <t>301012014020514</t>
  </si>
  <si>
    <t>DLAMT345M100285P004HOCASA1/0</t>
  </si>
  <si>
    <t>301012015040015</t>
  </si>
  <si>
    <t>CIENEGÜITA</t>
  </si>
  <si>
    <t>DLAMT345M100006P000HOCASA1/0</t>
  </si>
  <si>
    <t>503012014120016</t>
  </si>
  <si>
    <t>GOMEZ ABAJO</t>
  </si>
  <si>
    <t>DLAMT345M100004P002HOCASA1/0</t>
  </si>
  <si>
    <t>301012015060130</t>
  </si>
  <si>
    <t>DLAMT345M100349P003HOCASA1/0</t>
  </si>
  <si>
    <t>301012014120293</t>
  </si>
  <si>
    <t>DLAMT345M100000P074HOCASA1/0</t>
  </si>
  <si>
    <t>301012014100005</t>
  </si>
  <si>
    <t>CAÑAZA (...No.2</t>
  </si>
  <si>
    <t>DLAMT345M100121P001HOCASA1/0</t>
  </si>
  <si>
    <t>301012014080623</t>
  </si>
  <si>
    <t>ALTO BOQUETE</t>
  </si>
  <si>
    <t>DLAMT345M102613P030HOCASA1/0</t>
  </si>
  <si>
    <t>301012014020070</t>
  </si>
  <si>
    <t>DLAMT345M100121P002HOCASA1/0</t>
  </si>
  <si>
    <t>301012015040546</t>
  </si>
  <si>
    <t>DLAMT345T100015P000HOCASA1/0</t>
  </si>
  <si>
    <t>301012014070196</t>
  </si>
  <si>
    <t>DLAMT345T100034P001HOCASA1/0</t>
  </si>
  <si>
    <t>301012015050977</t>
  </si>
  <si>
    <t>503012015030033</t>
  </si>
  <si>
    <t>PALMIRA ABAJO</t>
  </si>
  <si>
    <t>DLAMT345M100224P003HOCASA1/0</t>
  </si>
  <si>
    <t>301012014050719</t>
  </si>
  <si>
    <t>DLAMT345M100000P005MECASA1/0</t>
  </si>
  <si>
    <t>301012014020712</t>
  </si>
  <si>
    <t>RIO GUISADO</t>
  </si>
  <si>
    <t>DLAMT345M100000P018HOCASA1/0</t>
  </si>
  <si>
    <t>DLAMT345M100102P002HOCASA1/0</t>
  </si>
  <si>
    <t>301012015060240</t>
  </si>
  <si>
    <t>VOLCANCITO (P)</t>
  </si>
  <si>
    <t>DLAMT345M100143P002HOCASA1/0</t>
  </si>
  <si>
    <t>301012015070030</t>
  </si>
  <si>
    <t>DLAMT345M100272P005HOCASA1/0</t>
  </si>
  <si>
    <t>301012014120194</t>
  </si>
  <si>
    <t>DLAMT345M100186P003HOCASA1/0</t>
  </si>
  <si>
    <t>301012013060745</t>
  </si>
  <si>
    <t>SAN FELIX</t>
  </si>
  <si>
    <t>DLAMT345T100002P001HOCASA1/0</t>
  </si>
  <si>
    <t>503012015040081</t>
  </si>
  <si>
    <t>LAS LOMAS A LLA</t>
  </si>
  <si>
    <t>DLAMT345T100002P000HOCOOA1/0</t>
  </si>
  <si>
    <t>562015040404000</t>
  </si>
  <si>
    <t>DLAMT345T100002P000HOCASC266</t>
  </si>
  <si>
    <t>DLAMT345T100145P009HOCASA1/0</t>
  </si>
  <si>
    <t>DLAMT345M100022P001HOCASA1/0</t>
  </si>
  <si>
    <t>DLAMT345T100002P000HOCASC477</t>
  </si>
  <si>
    <t>DLAMT345M100002P000HOCASA1/0</t>
  </si>
  <si>
    <t>301012014080537</t>
  </si>
  <si>
    <t>SIOGUI ABAJO (P</t>
  </si>
  <si>
    <t>301012015030123</t>
  </si>
  <si>
    <t>DLAMT345M100208P004HOCASA1/0</t>
  </si>
  <si>
    <t>301012014070848</t>
  </si>
  <si>
    <t>301012013100021</t>
  </si>
  <si>
    <t>DLAMT345M102574P030HOCASA1/0</t>
  </si>
  <si>
    <t>301012014040338</t>
  </si>
  <si>
    <t>LA UNION</t>
  </si>
  <si>
    <t>DLAMT345M100215P003HOCASA1/0</t>
  </si>
  <si>
    <t>301012014120317</t>
  </si>
  <si>
    <t>CALDERA</t>
  </si>
  <si>
    <t>301012013110784</t>
  </si>
  <si>
    <t>DLAMT345M100354P006HOCASA1/0</t>
  </si>
  <si>
    <t>301012014030283</t>
  </si>
  <si>
    <t>GUACA ABAJO</t>
  </si>
  <si>
    <t>503012015040082</t>
  </si>
  <si>
    <t>NATA</t>
  </si>
  <si>
    <t>301012015030062</t>
  </si>
  <si>
    <t>DLAMT345T100048P001HOCASA1/0</t>
  </si>
  <si>
    <t>301012014060318</t>
  </si>
  <si>
    <t>LA GUINEA</t>
  </si>
  <si>
    <t>DLAMT345M100375P006HOCASA1/0</t>
  </si>
  <si>
    <t>301012015030341</t>
  </si>
  <si>
    <t>DLAMT345T100138P002HOCASC266</t>
  </si>
  <si>
    <t>301012014080718</t>
  </si>
  <si>
    <t>REMEDIOS (CABEC</t>
  </si>
  <si>
    <t>DLAMT345T100568P008HOCASA1/0</t>
  </si>
  <si>
    <t>301012014090128</t>
  </si>
  <si>
    <t>DLAMT345M100264P004HOCASA1/0</t>
  </si>
  <si>
    <t>DLAMT345M100000P025MECASA1/0</t>
  </si>
  <si>
    <t>301012014100107</t>
  </si>
  <si>
    <t>GUABITO</t>
  </si>
  <si>
    <t>DLAMT345T100164P000HOCASA1/0</t>
  </si>
  <si>
    <t>301012014020506</t>
  </si>
  <si>
    <t>301012014040067</t>
  </si>
  <si>
    <t>DLAMT345T100070P000HOCASA1/0</t>
  </si>
  <si>
    <t>301012014090332</t>
  </si>
  <si>
    <t>503012015110089</t>
  </si>
  <si>
    <t>DLAMT345M100110P000HOCASA1/0</t>
  </si>
  <si>
    <t>301012015060028</t>
  </si>
  <si>
    <t xml:space="preserve">BOQUERON VIEJO </t>
  </si>
  <si>
    <t>DLAMT345M100576P009HOCASA1/0</t>
  </si>
  <si>
    <t>301012014050910</t>
  </si>
  <si>
    <t>DLAMT345M102299P024HOCASA1/0</t>
  </si>
  <si>
    <t>301012014020071</t>
  </si>
  <si>
    <t>LA ESTRELLA</t>
  </si>
  <si>
    <t>DLAMT345M100009P000HOCASA1/0</t>
  </si>
  <si>
    <t>301012014020914</t>
  </si>
  <si>
    <t>HATO JULI (P)</t>
  </si>
  <si>
    <t>562015041104000</t>
  </si>
  <si>
    <t>DLAMT345T100120P052HOCASA1/0</t>
  </si>
  <si>
    <t>DLAMT345T100007P003HOCOOC477</t>
  </si>
  <si>
    <t>DLAMT345T100064P002HOCASC266</t>
  </si>
  <si>
    <t>301012015030502</t>
  </si>
  <si>
    <t>DLAMT345M100552P007HOCASA1/0</t>
  </si>
  <si>
    <t>301012013100736</t>
  </si>
  <si>
    <t>DLAMT345M100000P024HOCASA1/0</t>
  </si>
  <si>
    <t>301012015020021</t>
  </si>
  <si>
    <t>DLAMT345M100110P002HOCASA1/0</t>
  </si>
  <si>
    <t>301012015010114</t>
  </si>
  <si>
    <t>SAN JUAN DEL TE</t>
  </si>
  <si>
    <t>DLAMT345M100299P000HOCASA1/0</t>
  </si>
  <si>
    <t>301012014080158</t>
  </si>
  <si>
    <t>562015041204000</t>
  </si>
  <si>
    <t>DLAMT345M100363P000HOCASA1/0</t>
  </si>
  <si>
    <t>301012013041014</t>
  </si>
  <si>
    <t>MOSQUITO O PORV</t>
  </si>
  <si>
    <t>DLAMT345T100008P001HOCASC266</t>
  </si>
  <si>
    <t>503012015050018</t>
  </si>
  <si>
    <t>MATA DE NANCE</t>
  </si>
  <si>
    <t>DLAMT345T100004P000HOCASC477</t>
  </si>
  <si>
    <t>DLAMT345T100110P000HOCASA1/0</t>
  </si>
  <si>
    <t>301012015010299</t>
  </si>
  <si>
    <t>DLAMT345M100028P002HOCASA1/0</t>
  </si>
  <si>
    <t>503012015110117</t>
  </si>
  <si>
    <t>SAN CARLOS</t>
  </si>
  <si>
    <t>DLAMT345M100278P000HOCASA1/0</t>
  </si>
  <si>
    <t>301012014100069</t>
  </si>
  <si>
    <t>BALITA</t>
  </si>
  <si>
    <t>DLAMT345M100076P001HOCASA1/0</t>
  </si>
  <si>
    <t>301012013051007</t>
  </si>
  <si>
    <t>SANTA CLARA</t>
  </si>
  <si>
    <t>301012014100278</t>
  </si>
  <si>
    <t>13,8 kV</t>
  </si>
  <si>
    <t>Lineas aereas MT 13.8kv</t>
  </si>
  <si>
    <t>DLAMT138M100077P023HOCASA1/0</t>
  </si>
  <si>
    <t>562015040104000</t>
  </si>
  <si>
    <t>DLAMT138T100001P000HOCASA1/0</t>
  </si>
  <si>
    <t>DLAMT138M100000P001MECASA1/0</t>
  </si>
  <si>
    <t>503012015110128</t>
  </si>
  <si>
    <t>BAGALA</t>
  </si>
  <si>
    <t>503012014010772</t>
  </si>
  <si>
    <t>DLAMT138M100000P001HOCASA1/0</t>
  </si>
  <si>
    <t>DLAMT138M100545P000HOCASA1/0</t>
  </si>
  <si>
    <t>301012015020231</t>
  </si>
  <si>
    <t>LAS MERCEDES</t>
  </si>
  <si>
    <t>DLAMT138M100160P004HOCASA1/0</t>
  </si>
  <si>
    <t>301012014050418</t>
  </si>
  <si>
    <t>LOMA ALTA (P)</t>
  </si>
  <si>
    <t>DLAMT138M100010P000HOCASA1/0</t>
  </si>
  <si>
    <t>503012015120149</t>
  </si>
  <si>
    <t>SANTO DOMINGO</t>
  </si>
  <si>
    <t>DLAMT138T100003P001HOCASC266</t>
  </si>
  <si>
    <t>DLAMT138M100011P005HOCASA1/0</t>
  </si>
  <si>
    <t>DLAMT138M100110P002HOCASA1/0</t>
  </si>
  <si>
    <t>301012014070019</t>
  </si>
  <si>
    <t>503012015040092</t>
  </si>
  <si>
    <t xml:space="preserve">BARRIADA VALLE </t>
  </si>
  <si>
    <t>503012015030011</t>
  </si>
  <si>
    <t>503012015040050</t>
  </si>
  <si>
    <t>DLAMT138T100098P002HOCASA1/0</t>
  </si>
  <si>
    <t>301012014110192</t>
  </si>
  <si>
    <t>DLAMT138M100007P000HOCASA1/0</t>
  </si>
  <si>
    <t>503012015030023</t>
  </si>
  <si>
    <t>503012015030019</t>
  </si>
  <si>
    <t>DLAMT138M100000P002HOCASA1/0</t>
  </si>
  <si>
    <t>503012015120160</t>
  </si>
  <si>
    <t>LOS LAGOS</t>
  </si>
  <si>
    <t>DLAMT138M103840P043HOCASA1/0</t>
  </si>
  <si>
    <t>301012014100096</t>
  </si>
  <si>
    <t>ETB030001</t>
  </si>
  <si>
    <t>503012014070625</t>
  </si>
  <si>
    <t>ETN090001</t>
  </si>
  <si>
    <t>DLAMT138M100002P000HOCASA1/0</t>
  </si>
  <si>
    <t>503012015070010</t>
  </si>
  <si>
    <t>DLAMT138M100000P005HOCASA1/0</t>
  </si>
  <si>
    <t>503012015110013</t>
  </si>
  <si>
    <t>503012015120153</t>
  </si>
  <si>
    <t>QUEREVALO</t>
  </si>
  <si>
    <t>503012015120136</t>
  </si>
  <si>
    <t>LOS AZULES</t>
  </si>
  <si>
    <t>503012015030026</t>
  </si>
  <si>
    <t>SAN CRISTÓBAL</t>
  </si>
  <si>
    <t>DLAMT138M100011P001HOCASA1/0</t>
  </si>
  <si>
    <t>503012013090064</t>
  </si>
  <si>
    <t xml:space="preserve">BOCAS DEL TORO </t>
  </si>
  <si>
    <t>DLAMT138M104118P047HOCASA1/0</t>
  </si>
  <si>
    <t>301012014050530</t>
  </si>
  <si>
    <t>503012015040065</t>
  </si>
  <si>
    <t>RÍO SERENO CENT</t>
  </si>
  <si>
    <t>DLAMT138M100017P000HOCASA1/0</t>
  </si>
  <si>
    <t>503012015120115</t>
  </si>
  <si>
    <t>PUEBLO NUEVO</t>
  </si>
  <si>
    <t>DLAMT138T100048P000HOCASA1/0</t>
  </si>
  <si>
    <t>503012015030131</t>
  </si>
  <si>
    <t>301012014070258</t>
  </si>
  <si>
    <t>DOS RIOS ABAJO</t>
  </si>
  <si>
    <t>DLAMT138M100003P001HOCASA1/0</t>
  </si>
  <si>
    <t>503012015110073</t>
  </si>
  <si>
    <t>LOS ABANICOS</t>
  </si>
  <si>
    <t>503012015030021</t>
  </si>
  <si>
    <t>LA SABANA</t>
  </si>
  <si>
    <t>DLAMT138T100010P001HOCASA1/0</t>
  </si>
  <si>
    <t>503012015040015</t>
  </si>
  <si>
    <t>PEDREGALITO</t>
  </si>
  <si>
    <t>DLAMT138M100320P005HOCASA1/0</t>
  </si>
  <si>
    <t>301012015020020</t>
  </si>
  <si>
    <t>VOLCAN</t>
  </si>
  <si>
    <t>503012015120156</t>
  </si>
  <si>
    <t>BARRILES</t>
  </si>
  <si>
    <t>503012015020045</t>
  </si>
  <si>
    <t>LA CONCEPCIÓN C</t>
  </si>
  <si>
    <t>DLAMT138M100186P003HOCASA1/0</t>
  </si>
  <si>
    <t>301012015030579</t>
  </si>
  <si>
    <t>503012015120177</t>
  </si>
  <si>
    <t>EL NANCITO</t>
  </si>
  <si>
    <t>503012015120143</t>
  </si>
  <si>
    <t>CAIMITO</t>
  </si>
  <si>
    <t>503012015110080</t>
  </si>
  <si>
    <t>LAS NUVES</t>
  </si>
  <si>
    <t>DLAMT138M100059P000HOCASA1/0</t>
  </si>
  <si>
    <t>301012015030438</t>
  </si>
  <si>
    <t>503012015040078</t>
  </si>
  <si>
    <t>LOS ANGELES</t>
  </si>
  <si>
    <t>503012015120151</t>
  </si>
  <si>
    <t>BOCALATUN</t>
  </si>
  <si>
    <t>DLAMT138T100427P008HOCASA1/0</t>
  </si>
  <si>
    <t>301012015010213</t>
  </si>
  <si>
    <t>POTRERILLOS ABA</t>
  </si>
  <si>
    <t>503012015110125</t>
  </si>
  <si>
    <t>URBANIZACIÓN LO</t>
  </si>
  <si>
    <t>503012015120191</t>
  </si>
  <si>
    <t>MONTE VERDE</t>
  </si>
  <si>
    <t>DLAMT138M100006P000HOCASA004</t>
  </si>
  <si>
    <t>301012014120268</t>
  </si>
  <si>
    <t>BONGO ARRIBA</t>
  </si>
  <si>
    <t>503012015030030</t>
  </si>
  <si>
    <t>DOS RÍOS ABAJO</t>
  </si>
  <si>
    <t>503012015020033</t>
  </si>
  <si>
    <t>VALLE LA MINA</t>
  </si>
  <si>
    <t>503012015120167</t>
  </si>
  <si>
    <t>KM 32</t>
  </si>
  <si>
    <t>301012015090304</t>
  </si>
  <si>
    <t>503012015030043</t>
  </si>
  <si>
    <t>GUALACA</t>
  </si>
  <si>
    <t>DLAMT138M100002P001HOCASA1/0</t>
  </si>
  <si>
    <t>301012015090199</t>
  </si>
  <si>
    <t>DLAMT138M100149P002HOCASA1/0</t>
  </si>
  <si>
    <t>503012015120178</t>
  </si>
  <si>
    <t>LA SOLANO</t>
  </si>
  <si>
    <t>DLAMT138T100017P013HOCASA1/0</t>
  </si>
  <si>
    <t>503012015120183</t>
  </si>
  <si>
    <t>LAS LAJAS</t>
  </si>
  <si>
    <t>DLAMT138M100003P002HOCASA1/0</t>
  </si>
  <si>
    <t>301012014120078</t>
  </si>
  <si>
    <t>DLAMT138T100209P008HOCASC477</t>
  </si>
  <si>
    <t>301012015030047</t>
  </si>
  <si>
    <t>503012015120165</t>
  </si>
  <si>
    <t>503012015030007</t>
  </si>
  <si>
    <t>SAN VICENTE</t>
  </si>
  <si>
    <t>DLAMT138M100165P000HOCASA1/0</t>
  </si>
  <si>
    <t>DLAMT138M100006P001HOCASA1/0</t>
  </si>
  <si>
    <t>503012015120182</t>
  </si>
  <si>
    <t>LA ACEQUIA</t>
  </si>
  <si>
    <t>503012015030031</t>
  </si>
  <si>
    <t>NUEVO BAMBITO</t>
  </si>
  <si>
    <t>503012015110147</t>
  </si>
  <si>
    <t>PASO ANCHO - NU</t>
  </si>
  <si>
    <t>503012015040084</t>
  </si>
  <si>
    <t>SAN VALENTÍN</t>
  </si>
  <si>
    <t>503012015120155</t>
  </si>
  <si>
    <t>BRISAS DEL RÍO</t>
  </si>
  <si>
    <t>DLAMT138M100006P000HOCASA1/0</t>
  </si>
  <si>
    <t>503012015120188</t>
  </si>
  <si>
    <t>VILLA FLORES</t>
  </si>
  <si>
    <t>503012015120144</t>
  </si>
  <si>
    <t>EL COCO</t>
  </si>
  <si>
    <t>503012015020036</t>
  </si>
  <si>
    <t>503012015120141</t>
  </si>
  <si>
    <t>BELÉN</t>
  </si>
  <si>
    <t>DLAMT138T105655P084HOCASC477</t>
  </si>
  <si>
    <t>301012015080023</t>
  </si>
  <si>
    <t>503012014010186</t>
  </si>
  <si>
    <t>503012015120187</t>
  </si>
  <si>
    <t>DLAMT138T101067P023HOCASC477</t>
  </si>
  <si>
    <t>301012015030046</t>
  </si>
  <si>
    <t>503012015120150</t>
  </si>
  <si>
    <t>BETANIA</t>
  </si>
  <si>
    <t>DLAMT138T100579P004HOCASA1/0</t>
  </si>
  <si>
    <t>301012015010127</t>
  </si>
  <si>
    <t>ALANJE (CABECER</t>
  </si>
  <si>
    <t>DLAMT138M100087P001HOCASA1/0</t>
  </si>
  <si>
    <t>301012015040466</t>
  </si>
  <si>
    <t>503012015020016</t>
  </si>
  <si>
    <t>EL FRANCÉS</t>
  </si>
  <si>
    <t>503012015040061</t>
  </si>
  <si>
    <t>BRISAS DEL NORT</t>
  </si>
  <si>
    <t>503012015120148</t>
  </si>
  <si>
    <t>GUABINO</t>
  </si>
  <si>
    <t>DLAMT138M100183P000HOCASA1/0</t>
  </si>
  <si>
    <t>301012014090283</t>
  </si>
  <si>
    <t>301012014100235</t>
  </si>
  <si>
    <t>TIJERAS (P)</t>
  </si>
  <si>
    <t>503012015040093</t>
  </si>
  <si>
    <t>LAS VUELTAS</t>
  </si>
  <si>
    <t>503012015110121</t>
  </si>
  <si>
    <t xml:space="preserve">LAS TRANCAS DE </t>
  </si>
  <si>
    <t>503012015030032</t>
  </si>
  <si>
    <t>503012015030010</t>
  </si>
  <si>
    <t>BARRIO ESTUDIAN</t>
  </si>
  <si>
    <t>503012015030024</t>
  </si>
  <si>
    <t>JARAMILLO ARRIB</t>
  </si>
  <si>
    <t>DLAMT138M100330P004HOCASA1/0</t>
  </si>
  <si>
    <t>301012014050679</t>
  </si>
  <si>
    <t>503012015120180</t>
  </si>
  <si>
    <t>SIOGUI</t>
  </si>
  <si>
    <t>DLAMT138M100330P005HOCASA1/0</t>
  </si>
  <si>
    <t>301012014070374</t>
  </si>
  <si>
    <t>SORTOVA</t>
  </si>
  <si>
    <t>503012015040095</t>
  </si>
  <si>
    <t>LIMONES</t>
  </si>
  <si>
    <t>503012015030014</t>
  </si>
  <si>
    <t>LAS LOMAS</t>
  </si>
  <si>
    <t>DLAMT138M101469P003HOCASA1/0</t>
  </si>
  <si>
    <t>DLAMT138M100077P000HOCASA1/0</t>
  </si>
  <si>
    <t>301012014110213</t>
  </si>
  <si>
    <t>503012015040044</t>
  </si>
  <si>
    <t>503012015090003</t>
  </si>
  <si>
    <t>REMEDIOS</t>
  </si>
  <si>
    <t>DLAMT138M100000P002MECASA1/0</t>
  </si>
  <si>
    <t>503012014060384</t>
  </si>
  <si>
    <t>DLAMT138M100149P003HOCASA1/0</t>
  </si>
  <si>
    <t>301012014080382</t>
  </si>
  <si>
    <t>LA ESTRELLA (P)</t>
  </si>
  <si>
    <t>503012014010194</t>
  </si>
  <si>
    <t>LOS ANASTACIOS</t>
  </si>
  <si>
    <t>DLAMT138M100100P002HOCASA1/0</t>
  </si>
  <si>
    <t>503012015120142</t>
  </si>
  <si>
    <t>EL PALMAR</t>
  </si>
  <si>
    <t>503012015120168</t>
  </si>
  <si>
    <t>DLAMT138M100220P004HOCASA1/0</t>
  </si>
  <si>
    <t>301012015020224</t>
  </si>
  <si>
    <t>DLAMT138M100186P000HOCASA1/0</t>
  </si>
  <si>
    <t>301012015040006</t>
  </si>
  <si>
    <t>BREÑON</t>
  </si>
  <si>
    <t>DLAMT138M100000P040HOCASA1/0</t>
  </si>
  <si>
    <t>301012015050986</t>
  </si>
  <si>
    <t>301012015060360</t>
  </si>
  <si>
    <t>DLAMT138M100011P002HOCASA1/0</t>
  </si>
  <si>
    <t>301012014060520</t>
  </si>
  <si>
    <t>503012015040091</t>
  </si>
  <si>
    <t>503012015040027</t>
  </si>
  <si>
    <t>503012015120124</t>
  </si>
  <si>
    <t>DOS RIOS</t>
  </si>
  <si>
    <t>503012015040043</t>
  </si>
  <si>
    <t>FERTICA</t>
  </si>
  <si>
    <t>503012015110091</t>
  </si>
  <si>
    <t>AGUA BUENA</t>
  </si>
  <si>
    <t>503012015040059</t>
  </si>
  <si>
    <t>VOLCÁN</t>
  </si>
  <si>
    <t>DLAMT138T100070P001HOCASC266</t>
  </si>
  <si>
    <t>503012014020057</t>
  </si>
  <si>
    <t>DLAMT138M100028P000HOCASA1/0</t>
  </si>
  <si>
    <t>DLAMT138T100006P000HOCALC477</t>
  </si>
  <si>
    <t>503012015030009</t>
  </si>
  <si>
    <t>DLAMT138M100021P002HOCASA1/0</t>
  </si>
  <si>
    <t>301012014050810</t>
  </si>
  <si>
    <t>DLAMT138M100009P000HOCASA1/0</t>
  </si>
  <si>
    <t>503012014030018</t>
  </si>
  <si>
    <t>503012015040073</t>
  </si>
  <si>
    <t>EL VARITAL</t>
  </si>
  <si>
    <t>DLAMT138M100182P000HOCASA1/0</t>
  </si>
  <si>
    <t>301012014090370</t>
  </si>
  <si>
    <t>503012015040036</t>
  </si>
  <si>
    <t>URBANIZACIÓN GU</t>
  </si>
  <si>
    <t>503012015040030</t>
  </si>
  <si>
    <t>DLAMT138T100064P001HOCASA1/0</t>
  </si>
  <si>
    <t>301012015040368</t>
  </si>
  <si>
    <t>SILLA DE PANDO</t>
  </si>
  <si>
    <t>DLAMT138T100004P000HOCASA1/0</t>
  </si>
  <si>
    <t>503012014070260</t>
  </si>
  <si>
    <t>503012014070240</t>
  </si>
  <si>
    <t>DLAMT138M100037P000HOCASA1/0</t>
  </si>
  <si>
    <t>301012014050036</t>
  </si>
  <si>
    <t>503012015040076</t>
  </si>
  <si>
    <t>LOS POCITOS</t>
  </si>
  <si>
    <t>301012015090113</t>
  </si>
  <si>
    <t>503012015110074</t>
  </si>
  <si>
    <t>CHIRIQUI VIEJO</t>
  </si>
  <si>
    <t>DLAMT138T100141P000HOCASA1/0</t>
  </si>
  <si>
    <t>301012014010025</t>
  </si>
  <si>
    <t>DLAMT138T100006P000HOCASC266</t>
  </si>
  <si>
    <t>DLAMT138M100004P001HOCASA1/0</t>
  </si>
  <si>
    <t>503012015040057</t>
  </si>
  <si>
    <t>503012015120159</t>
  </si>
  <si>
    <t>PASO CANOAS ARR</t>
  </si>
  <si>
    <t>503012015040094</t>
  </si>
  <si>
    <t>DLAMT138M100055P001HOCASA1/0</t>
  </si>
  <si>
    <t>301012014040061</t>
  </si>
  <si>
    <t>PASO CANOA INTE</t>
  </si>
  <si>
    <t>DLAMT138M100325P002HOCASA1/0</t>
  </si>
  <si>
    <t>301012015050895</t>
  </si>
  <si>
    <t>503012015040064</t>
  </si>
  <si>
    <t>PUEBLO VIEJO AB</t>
  </si>
  <si>
    <t>DLAMT138T100199P003HOCASA1/0</t>
  </si>
  <si>
    <t>301012013120551</t>
  </si>
  <si>
    <t>503012015040074</t>
  </si>
  <si>
    <t>SAN PABLO</t>
  </si>
  <si>
    <t>DLAMT138M100209P000HOCASA1/0</t>
  </si>
  <si>
    <t>301012014010634</t>
  </si>
  <si>
    <t>DLAMT138M100645P007HOCASA1/0</t>
  </si>
  <si>
    <t>301012014010037</t>
  </si>
  <si>
    <t>CERRILLOS</t>
  </si>
  <si>
    <t>DLAMT138M100002P002HOCASA004</t>
  </si>
  <si>
    <t>301012014120253</t>
  </si>
  <si>
    <t>BOCA CHICA</t>
  </si>
  <si>
    <t>562015041101000</t>
  </si>
  <si>
    <t>503012015120179</t>
  </si>
  <si>
    <t>NUEVO AMANECER</t>
  </si>
  <si>
    <t>DLAMT138M100396P005HOCASA1/0</t>
  </si>
  <si>
    <t>301012014090419</t>
  </si>
  <si>
    <t>MONTE LIRIO</t>
  </si>
  <si>
    <t>503012015120185</t>
  </si>
  <si>
    <t>15 DE MAYO</t>
  </si>
  <si>
    <t>503012015120181</t>
  </si>
  <si>
    <t>DLAMT138M100602P001HOCASA1/0</t>
  </si>
  <si>
    <t>301012015040519</t>
  </si>
  <si>
    <t>DLAMT138M100066P000HOCASA1/0</t>
  </si>
  <si>
    <t>301012015070304</t>
  </si>
  <si>
    <t>DLAMT138T100004P003HOCASA1/0</t>
  </si>
  <si>
    <t>562015041201000</t>
  </si>
  <si>
    <t>DLAMT138M100000P004HOCASA1/0</t>
  </si>
  <si>
    <t>503012015040079</t>
  </si>
  <si>
    <t>CASA HACIENDA</t>
  </si>
  <si>
    <t>503012014040029</t>
  </si>
  <si>
    <t>503012015120137</t>
  </si>
  <si>
    <t>VELADERO</t>
  </si>
  <si>
    <t>503012015090004</t>
  </si>
  <si>
    <t>503012015040083</t>
  </si>
  <si>
    <t>BURICA CENTRO</t>
  </si>
  <si>
    <t>503012015110092</t>
  </si>
  <si>
    <t>503012015110093</t>
  </si>
  <si>
    <t>QUEBRADA DE ARE</t>
  </si>
  <si>
    <t>503012015020046</t>
  </si>
  <si>
    <t>503012014050936</t>
  </si>
  <si>
    <t>DLAMT138M100078P025HOCASA1/0</t>
  </si>
  <si>
    <t>DLAMT138T100014P005HOCASA1/0</t>
  </si>
  <si>
    <t>DLAMT138T100050P016HOCASC266</t>
  </si>
  <si>
    <t>DLAMT138M100113P001HOCASA1/0</t>
  </si>
  <si>
    <t>301012015060239</t>
  </si>
  <si>
    <t>CANTA GALLO</t>
  </si>
  <si>
    <t>DLAMT138M100044P000HOCASA1/0</t>
  </si>
  <si>
    <t>503012015040029</t>
  </si>
  <si>
    <t>JUAY</t>
  </si>
  <si>
    <t>301012015070049</t>
  </si>
  <si>
    <t>503012015090007</t>
  </si>
  <si>
    <t>BARU</t>
  </si>
  <si>
    <t>DLAMT138M100000P003HOCASA1/0</t>
  </si>
  <si>
    <t>503012015030022</t>
  </si>
  <si>
    <t>MANACÁ, EL PALM</t>
  </si>
  <si>
    <t>503012015020037</t>
  </si>
  <si>
    <t>FINAL DEL RÍO</t>
  </si>
  <si>
    <t>DLAMT138T101100P020HOCASC477</t>
  </si>
  <si>
    <t>301012014100019</t>
  </si>
  <si>
    <t>DLAMT138M100083P001HOCASA1/0</t>
  </si>
  <si>
    <t>503012015120139</t>
  </si>
  <si>
    <t>LLANO GRANDE AB</t>
  </si>
  <si>
    <t>503012015120162</t>
  </si>
  <si>
    <t>VILLA LOURDES</t>
  </si>
  <si>
    <t>503012015040041</t>
  </si>
  <si>
    <t>HOTEL LAS AMÉRI</t>
  </si>
  <si>
    <t>DLAMT138M100041P000HOCASA1/0</t>
  </si>
  <si>
    <t>301012015081395</t>
  </si>
  <si>
    <t>DLAMT138M100165P003HOCASA1/0</t>
  </si>
  <si>
    <t>301012014070151</t>
  </si>
  <si>
    <t>503012015120152</t>
  </si>
  <si>
    <t>503012015040047</t>
  </si>
  <si>
    <t>VILLA MERCEDES</t>
  </si>
  <si>
    <t>503012015040054</t>
  </si>
  <si>
    <t>SAN BARTOLO</t>
  </si>
  <si>
    <t>503012015030003</t>
  </si>
  <si>
    <t>DLAMT138M100074P003HOCASA1/0</t>
  </si>
  <si>
    <t>301012014110212</t>
  </si>
  <si>
    <t>MONTILLA</t>
  </si>
  <si>
    <t>503012015040042</t>
  </si>
  <si>
    <t>MOTEL ROYAL</t>
  </si>
  <si>
    <t>503012015040028</t>
  </si>
  <si>
    <t>SAN JUAN</t>
  </si>
  <si>
    <t>301012015030457</t>
  </si>
  <si>
    <t>DLAMT138M100047P002HOCASA1/0</t>
  </si>
  <si>
    <t>301012014060659</t>
  </si>
  <si>
    <t>DLAMT138M100003P000HOCASA1/0</t>
  </si>
  <si>
    <t>301012015050013</t>
  </si>
  <si>
    <t>503012015110087</t>
  </si>
  <si>
    <t>DLAMT138M100095P000HOCASA1/0</t>
  </si>
  <si>
    <t>301012015050962</t>
  </si>
  <si>
    <t>LOMA DE SAN PED</t>
  </si>
  <si>
    <t>503012015110129</t>
  </si>
  <si>
    <t>HORNITO</t>
  </si>
  <si>
    <t>503012015030018</t>
  </si>
  <si>
    <t>SANTA CRUZ # 1</t>
  </si>
  <si>
    <t>DLAMT138M100007P001HOCASA1/0</t>
  </si>
  <si>
    <t>301012015081047</t>
  </si>
  <si>
    <t>LA VICTORIA (CH</t>
  </si>
  <si>
    <t>DLAMT138M100010P003HOCASA1/0</t>
  </si>
  <si>
    <t>301012014100011</t>
  </si>
  <si>
    <t>SANTA MARTA (P)</t>
  </si>
  <si>
    <t>DLAMT138M100326P005HOCASA1/0</t>
  </si>
  <si>
    <t>301012015051168</t>
  </si>
  <si>
    <t>SAN FRANCISCO</t>
  </si>
  <si>
    <t>503012013080483</t>
  </si>
  <si>
    <t>PASO CANOA ARRI</t>
  </si>
  <si>
    <t>503012015030017</t>
  </si>
  <si>
    <t>LA ESPERANZA</t>
  </si>
  <si>
    <t>DLAMT138M100063P001HOCASA1/0</t>
  </si>
  <si>
    <t>301012014120322</t>
  </si>
  <si>
    <t>503012015110086</t>
  </si>
  <si>
    <t>DAN PABLO VIEJO</t>
  </si>
  <si>
    <t>DLAMT138M100047P001HOCASA1/0</t>
  </si>
  <si>
    <t>301012015070180</t>
  </si>
  <si>
    <t>503012015120173</t>
  </si>
  <si>
    <t>PARAISO</t>
  </si>
  <si>
    <t>503012015040088</t>
  </si>
  <si>
    <t>PORTACHUELO</t>
  </si>
  <si>
    <t>DLAMT138M100116P002HOCASA1/0</t>
  </si>
  <si>
    <t>301012015020227</t>
  </si>
  <si>
    <t>503012015110085</t>
  </si>
  <si>
    <t>503012015020047</t>
  </si>
  <si>
    <t>EL TUCÁN</t>
  </si>
  <si>
    <t>503012015030034</t>
  </si>
  <si>
    <t>DOS RÍOS</t>
  </si>
  <si>
    <t>503012015030020</t>
  </si>
  <si>
    <t>503012015120145</t>
  </si>
  <si>
    <t>SOLANO</t>
  </si>
  <si>
    <t>503012015020044</t>
  </si>
  <si>
    <t>LAS MORAS</t>
  </si>
  <si>
    <t>503012015040051</t>
  </si>
  <si>
    <t>SANTA ROSA</t>
  </si>
  <si>
    <t>503012014060098</t>
  </si>
  <si>
    <t>DLAMT138M100004P000HOCASA1/0</t>
  </si>
  <si>
    <t>DLAMT138M100045P000HOCASA1/0</t>
  </si>
  <si>
    <t>301012015081044</t>
  </si>
  <si>
    <t>503012015120157</t>
  </si>
  <si>
    <t>ALANJE</t>
  </si>
  <si>
    <t>503012015090006</t>
  </si>
  <si>
    <t>301012014100127</t>
  </si>
  <si>
    <t>503012013080577</t>
  </si>
  <si>
    <t>DLAMT138M100075P000HOCASA1/0</t>
  </si>
  <si>
    <t>301012015060111</t>
  </si>
  <si>
    <t>DLAMT138M100000P006HOCASA1/0</t>
  </si>
  <si>
    <t>503012014040352</t>
  </si>
  <si>
    <t>DLAMT138T100031P002HOCASA1/0</t>
  </si>
  <si>
    <t>DLAMT138M100008P000HOCASA1/0</t>
  </si>
  <si>
    <t>503012015020042</t>
  </si>
  <si>
    <t>EL TERRONAL</t>
  </si>
  <si>
    <t>DLAMT138M100099P001HOCASA1/0</t>
  </si>
  <si>
    <t>503012014050636</t>
  </si>
  <si>
    <t>503012015030036</t>
  </si>
  <si>
    <t>URBANIZACIÓN BR</t>
  </si>
  <si>
    <t>503012015110116</t>
  </si>
  <si>
    <t>EL CAÑO</t>
  </si>
  <si>
    <t>503012015030006</t>
  </si>
  <si>
    <t>URBANIZACIÓN LA</t>
  </si>
  <si>
    <t>503012015040072</t>
  </si>
  <si>
    <t>VELADERO DE TOL</t>
  </si>
  <si>
    <t>503012015120175</t>
  </si>
  <si>
    <t>503012015040038</t>
  </si>
  <si>
    <t>BONGO</t>
  </si>
  <si>
    <t>301012014070424</t>
  </si>
  <si>
    <t>503012015040058</t>
  </si>
  <si>
    <t>LA ESTRELLA LÍN</t>
  </si>
  <si>
    <t>503012015040090</t>
  </si>
  <si>
    <t xml:space="preserve">PUENTE DEL RÍO </t>
  </si>
  <si>
    <t>503012015110084</t>
  </si>
  <si>
    <t>DLAMT138M100017P004HOCASA1/0</t>
  </si>
  <si>
    <t>503012014040193</t>
  </si>
  <si>
    <t>DLAMT138M100144P003HOCASA1/0</t>
  </si>
  <si>
    <t>301012015051054</t>
  </si>
  <si>
    <t>ISLA CARENERO</t>
  </si>
  <si>
    <t>503012015040039</t>
  </si>
  <si>
    <t>M.Q.VILLARREAL</t>
  </si>
  <si>
    <t>DLAMT138M100110P000HOCASA1/0</t>
  </si>
  <si>
    <t>301012014020076</t>
  </si>
  <si>
    <t>503012015040062</t>
  </si>
  <si>
    <t>DLAMT138M100125P001HOCASA1/0</t>
  </si>
  <si>
    <t>301012014120051</t>
  </si>
  <si>
    <t>503012015100109</t>
  </si>
  <si>
    <t>BASTIMENTOS</t>
  </si>
  <si>
    <t>DLAMT138M100073P000HOCASA1/0</t>
  </si>
  <si>
    <t>301012015010400</t>
  </si>
  <si>
    <t>503012015040056</t>
  </si>
  <si>
    <t>DLAMT138M100011P000HOCASA1/0</t>
  </si>
  <si>
    <t>503012015110119</t>
  </si>
  <si>
    <t>EL CARMEN</t>
  </si>
  <si>
    <t>DLAMT138M100097P000HOCASA1/0</t>
  </si>
  <si>
    <t>301012014100263</t>
  </si>
  <si>
    <t>PEDREGAL</t>
  </si>
  <si>
    <t>DLAMT138M100660P007HOCASA1/0</t>
  </si>
  <si>
    <t>301012015030526</t>
  </si>
  <si>
    <t>503012015110072</t>
  </si>
  <si>
    <t>503012015120174</t>
  </si>
  <si>
    <t>503012015100108</t>
  </si>
  <si>
    <t>CENTRAL</t>
  </si>
  <si>
    <t>503012015040055</t>
  </si>
  <si>
    <t>BARRIO LA PRADE</t>
  </si>
  <si>
    <t>503012015110088</t>
  </si>
  <si>
    <t>SANTA CRUZ</t>
  </si>
  <si>
    <t>DLAMT138M100101P000HOCASA1/0</t>
  </si>
  <si>
    <t>301012013120648</t>
  </si>
  <si>
    <t>DLAMT138M100006P005HOCASA1/0</t>
  </si>
  <si>
    <t>503012014040017</t>
  </si>
  <si>
    <t>CHUCHUPATE</t>
  </si>
  <si>
    <t>503012015040049</t>
  </si>
  <si>
    <t>MATA DE BUGABA</t>
  </si>
  <si>
    <t>301012015030532</t>
  </si>
  <si>
    <t>503012015110124</t>
  </si>
  <si>
    <t>LA CONCEPCIÓN</t>
  </si>
  <si>
    <t>DLAMT138M100900P014HOCASA1/0</t>
  </si>
  <si>
    <t>301012015030037</t>
  </si>
  <si>
    <t>503012015030008</t>
  </si>
  <si>
    <t>503012015040071</t>
  </si>
  <si>
    <t>COROZAL</t>
  </si>
  <si>
    <t>503012015030012</t>
  </si>
  <si>
    <t>SAIGON</t>
  </si>
  <si>
    <t>DLAMT138M100094P001HOCASA1/0</t>
  </si>
  <si>
    <t>DLAMT138M100112P002HOCASA1/0</t>
  </si>
  <si>
    <t>301012015030525</t>
  </si>
  <si>
    <t>503012015030004</t>
  </si>
  <si>
    <t>DLAMT138M100105P000HOCASA1/0</t>
  </si>
  <si>
    <t>301012015090188</t>
  </si>
  <si>
    <t>SIOGUI ARRIBA</t>
  </si>
  <si>
    <t>301012015081221</t>
  </si>
  <si>
    <t>EL FLOR</t>
  </si>
  <si>
    <t>503012015110127</t>
  </si>
  <si>
    <t>EL FRANCES</t>
  </si>
  <si>
    <t>DLAMT138T100069P000HOCASA1/0</t>
  </si>
  <si>
    <t>301012015030017</t>
  </si>
  <si>
    <t>DLAMT138M100097P001HOCASA1/0</t>
  </si>
  <si>
    <t>301012015060389</t>
  </si>
  <si>
    <t>GUACA ARRIBA</t>
  </si>
  <si>
    <t>DLAMT138T100036P016HOCASA1/0</t>
  </si>
  <si>
    <t>503012015030029</t>
  </si>
  <si>
    <t>301012015010178</t>
  </si>
  <si>
    <t>DLAMT138T100067P014HOCASA1/0</t>
  </si>
  <si>
    <t>DLAMT138T100009P002HOCASC266</t>
  </si>
  <si>
    <t>DLAMT138M100018P000HOCASA004</t>
  </si>
  <si>
    <t>DLAMT138T100003P000HOCASC266</t>
  </si>
  <si>
    <t>503012014070234</t>
  </si>
  <si>
    <t>503012015110120</t>
  </si>
  <si>
    <t>DOLEGUITA</t>
  </si>
  <si>
    <t>DLAMT138M100844P008HOCASA1/0</t>
  </si>
  <si>
    <t>301012014060658</t>
  </si>
  <si>
    <t>COCHEA ARRIBA</t>
  </si>
  <si>
    <t>DLAMT138M100011P003HOCASA1/0</t>
  </si>
  <si>
    <t>503012015040069</t>
  </si>
  <si>
    <t>TECA</t>
  </si>
  <si>
    <t>503012015040046</t>
  </si>
  <si>
    <t>503012015040052</t>
  </si>
  <si>
    <t>M.Q. VILLARREAL</t>
  </si>
  <si>
    <t>503012015040040</t>
  </si>
  <si>
    <t>LA PROSPERIDAD</t>
  </si>
  <si>
    <t>503012014040123</t>
  </si>
  <si>
    <t>503012015030027</t>
  </si>
  <si>
    <t>DLAMT138M124375P268HOCASA1/0</t>
  </si>
  <si>
    <t>301012015040324</t>
  </si>
  <si>
    <t>MIRAMAR ADENTRO</t>
  </si>
  <si>
    <t>503012015120163</t>
  </si>
  <si>
    <t>301012015050899</t>
  </si>
  <si>
    <t>503012015050002</t>
  </si>
  <si>
    <t>SAN MARTÍN</t>
  </si>
  <si>
    <t>503012015120154</t>
  </si>
  <si>
    <t>503012015020039</t>
  </si>
  <si>
    <t>SAN BONY</t>
  </si>
  <si>
    <t>503012015040077</t>
  </si>
  <si>
    <t>COLONIA DEL VAL</t>
  </si>
  <si>
    <t>DLAMT138M100065P000HOCASA1/0</t>
  </si>
  <si>
    <t>301012014010742</t>
  </si>
  <si>
    <t>DLAMT138M100004P000HOCASA004</t>
  </si>
  <si>
    <t>301012014050927</t>
  </si>
  <si>
    <t>RIO SERENO (CAB</t>
  </si>
  <si>
    <t>DLAMT138M100239P003HOCASA1/0</t>
  </si>
  <si>
    <t>301012013120040</t>
  </si>
  <si>
    <t>301012014120012</t>
  </si>
  <si>
    <t>503012015120193</t>
  </si>
  <si>
    <t>503012015020041</t>
  </si>
  <si>
    <t>301012015030405</t>
  </si>
  <si>
    <t>DLAMT138T100066P000HOCASA1/0</t>
  </si>
  <si>
    <t>Otras Tensiones</t>
  </si>
  <si>
    <t>DLSMT</t>
  </si>
  <si>
    <t>Lineas subterraneas MT 34.5kv</t>
  </si>
  <si>
    <t>DLSMT345T100007ZB0480B02SLAALA1/01/0</t>
  </si>
  <si>
    <t>DLSMT345M100029ZB0320B02SLAALA1/01/0</t>
  </si>
  <si>
    <t>DLSMT345M100023ZB0320B02SLAALA1/01/0</t>
  </si>
  <si>
    <t>301012014110244</t>
  </si>
  <si>
    <t>RINCON LARGO</t>
  </si>
  <si>
    <t>DLSMT345T100754ZB0480B02SLAALA4/04/0</t>
  </si>
  <si>
    <t>DLSMT345M100002ZB0320B02SLAALA1/01/0</t>
  </si>
  <si>
    <t>301012014020900</t>
  </si>
  <si>
    <t>ALTO JARAMILLO</t>
  </si>
  <si>
    <t>DLSMT345T100006ZB0480B02SLAALA4/04/0</t>
  </si>
  <si>
    <t>301012015090299</t>
  </si>
  <si>
    <t>ESCARREA</t>
  </si>
  <si>
    <t>DLSMT345T100006ZB0480B02SLACUC500500</t>
  </si>
  <si>
    <t>DLSMT345M100006ZB0320B02SLAALA1/01/0</t>
  </si>
  <si>
    <t>301012015030095</t>
  </si>
  <si>
    <t>DLSMT345M100022ZB0320B02SLAALA1/01/0</t>
  </si>
  <si>
    <t>DLSMT345T100024ZB0480B02SLAALA4/04/0</t>
  </si>
  <si>
    <t>DLSMT345T100001ZB0480B02SLAALA1/01/0</t>
  </si>
  <si>
    <t>DLSMT345T100029ZB0480B02SLAALA4/04/0</t>
  </si>
  <si>
    <t>301012015070116</t>
  </si>
  <si>
    <t>DLSMT345M100007ZB0320B02SLAALA1/01/0</t>
  </si>
  <si>
    <t>DLSMT345T100017ZB0480B02SLAALA4/04/0</t>
  </si>
  <si>
    <t>DLSMT345M100135ZB0320B02SLAALA1/01/0</t>
  </si>
  <si>
    <t>DLSMT345M100005ZB0320B02SLAALA1/01/0</t>
  </si>
  <si>
    <t>DLSMT345T100012ZB0480B02SLAALA4/04/0</t>
  </si>
  <si>
    <t>301012015040370</t>
  </si>
  <si>
    <t>Lineas subterraneas MT 13.8kv</t>
  </si>
  <si>
    <t>DLSMT138T100005ZB0480B02SLAALA1/01/0</t>
  </si>
  <si>
    <t>DLSMT138M100003ZB0320B02SLAALA1/01/0</t>
  </si>
  <si>
    <t>562015040904000</t>
  </si>
  <si>
    <t>DLSMT138T100001ZB0480B02SLAALA1/01/0</t>
  </si>
  <si>
    <t>DLSMT138T100032ZB0480B02SLAALA1/01/0</t>
  </si>
  <si>
    <t>DLSMT138T100690ZB0480B02SLAALC750750</t>
  </si>
  <si>
    <t>DLSMT138T100015ZB0480B02SLAALC500500</t>
  </si>
  <si>
    <t>DLSMT138T100010ZB0480B02SLAALA1/01/0</t>
  </si>
  <si>
    <t>DLSMT138M100007ZB0320B02SLAALA1/01/0</t>
  </si>
  <si>
    <t>503012014060239</t>
  </si>
  <si>
    <t>DLSMT138M100483ZB0320B02SLAALA1/01/0</t>
  </si>
  <si>
    <t>DLSMT138M100040ZB0320B02SLAALA1/01/0</t>
  </si>
  <si>
    <t>DLSMT138T101511ZB0480B02SLAALC750750</t>
  </si>
  <si>
    <t>DLSMT138T100028ZB0480B02SLAALA4/04/0</t>
  </si>
  <si>
    <t>301012015090277</t>
  </si>
  <si>
    <t>DLSMT138M100023ZB0320B02SLAALA1/01/0</t>
  </si>
  <si>
    <t>DLSMT138M100029ZB0320B02SLAALA1/01/0</t>
  </si>
  <si>
    <t>DLSMT138M100002ZB0320B02SLAALA1/01/0</t>
  </si>
  <si>
    <t>503012014010157</t>
  </si>
  <si>
    <t>DLSMT138T100006ZB0480B02SLAALA1/01/0</t>
  </si>
  <si>
    <t>503012014070232</t>
  </si>
  <si>
    <t>DLSMT138M100110ZB0320B02SLAALA1/01/0</t>
  </si>
  <si>
    <t>DLSMT138M100012ZB0320B02SLAALA1/01/0</t>
  </si>
  <si>
    <t>301012015081338</t>
  </si>
  <si>
    <t>DLSMT138T100057ZB0480B02SLAALA4/04/0</t>
  </si>
  <si>
    <t>DLSMT138T100023ZB0480B02SLAALA4/04/0</t>
  </si>
  <si>
    <t>PRODUCIDOS</t>
  </si>
  <si>
    <t>DTRMM</t>
  </si>
  <si>
    <t>Subestaciones MTMT 34.5kv</t>
  </si>
  <si>
    <t>DTRMM345000I00100C020000000</t>
  </si>
  <si>
    <t>DTRMM1</t>
  </si>
  <si>
    <t xml:space="preserve">SUBESTACION MT/MT INTEMPERIE TIPO PARQUE MT1 CONVENCIONAL TIPO PARQUE MT2 CONVENCIONAL </t>
  </si>
  <si>
    <t>DTRMM345138I00350C05C093014014014</t>
  </si>
  <si>
    <t>DTRMM2</t>
  </si>
  <si>
    <t>DTRMB</t>
  </si>
  <si>
    <t xml:space="preserve">CENTRO DE TRANSFORMACION MT/BT MONOFASICO INSTALACION INTEMPERIE TIPO POSTE </t>
  </si>
  <si>
    <t>DTRMB345M10010IP001</t>
  </si>
  <si>
    <t>503012015060012</t>
  </si>
  <si>
    <t>DTRMB345M10025IP001</t>
  </si>
  <si>
    <t>503012015030080</t>
  </si>
  <si>
    <t>AGUACATÓN</t>
  </si>
  <si>
    <t>503012015110131</t>
  </si>
  <si>
    <t>SAN PEDRO</t>
  </si>
  <si>
    <t>503012015030068</t>
  </si>
  <si>
    <t>DTRMB345M10037IP001</t>
  </si>
  <si>
    <t>503012015100122</t>
  </si>
  <si>
    <t>COQUITO HILLS</t>
  </si>
  <si>
    <t>DTRMB345M10050IP001</t>
  </si>
  <si>
    <t>503012015110052</t>
  </si>
  <si>
    <t>JACÚ</t>
  </si>
  <si>
    <t>DTRMB345M10250IP001</t>
  </si>
  <si>
    <t>503012014010315</t>
  </si>
  <si>
    <t>503012015070033</t>
  </si>
  <si>
    <t>ALTO LA MINA</t>
  </si>
  <si>
    <t>503012015120100</t>
  </si>
  <si>
    <t>301012015040472</t>
  </si>
  <si>
    <t>503012015030076</t>
  </si>
  <si>
    <t>DOS RÍOS ARRIBA</t>
  </si>
  <si>
    <t xml:space="preserve">CENTRO DE TRANSFORMACION MT/BT TRIFASICO INSTALACION INTEMPERIE TIPO POSTE </t>
  </si>
  <si>
    <t>DTRMB345T30150IP001</t>
  </si>
  <si>
    <t>503012015060006</t>
  </si>
  <si>
    <t>LOS PINOS</t>
  </si>
  <si>
    <t>DTRMB345M10100IP001</t>
  </si>
  <si>
    <t>503012015060047</t>
  </si>
  <si>
    <t>DTRMB345M10075IP001</t>
  </si>
  <si>
    <t>503012015070020</t>
  </si>
  <si>
    <t>503012015100065</t>
  </si>
  <si>
    <t>EL SALTO</t>
  </si>
  <si>
    <t>503012015030096</t>
  </si>
  <si>
    <t>DTRMB345M10010IP002</t>
  </si>
  <si>
    <t>503012015070034</t>
  </si>
  <si>
    <t>503012015090035</t>
  </si>
  <si>
    <t>CHORCHA ABAJO</t>
  </si>
  <si>
    <t>DTRMB345M10015IP001</t>
  </si>
  <si>
    <t>503012015060053</t>
  </si>
  <si>
    <t>EL SANTO</t>
  </si>
  <si>
    <t>503012015070035</t>
  </si>
  <si>
    <t>301012015070398</t>
  </si>
  <si>
    <t>DOLEGA (CABECER</t>
  </si>
  <si>
    <t>503012015080029</t>
  </si>
  <si>
    <t>503012015110040</t>
  </si>
  <si>
    <t>301012015030082</t>
  </si>
  <si>
    <t>EL COPE</t>
  </si>
  <si>
    <t>503012015120098</t>
  </si>
  <si>
    <t>301012015040332</t>
  </si>
  <si>
    <t>503012015110048</t>
  </si>
  <si>
    <t>503012015100069</t>
  </si>
  <si>
    <t>RESIDENCIAL LAS</t>
  </si>
  <si>
    <t>503012015090033</t>
  </si>
  <si>
    <t>SANTO TOMÁS</t>
  </si>
  <si>
    <t>503012015030123</t>
  </si>
  <si>
    <t>503012015030083</t>
  </si>
  <si>
    <t>RINCÓN LARGO</t>
  </si>
  <si>
    <t>301012014120013</t>
  </si>
  <si>
    <t>503012015110138</t>
  </si>
  <si>
    <t>503012015030075</t>
  </si>
  <si>
    <t>TOLE</t>
  </si>
  <si>
    <t>301012014070082</t>
  </si>
  <si>
    <t>503012015030093</t>
  </si>
  <si>
    <t>CIMA DEL VOLCÁN</t>
  </si>
  <si>
    <t>503012015060002</t>
  </si>
  <si>
    <t>503012015120092</t>
  </si>
  <si>
    <t>POTRERILLOS</t>
  </si>
  <si>
    <t xml:space="preserve">CENTRO DE TRANSFORMACION MT/BT MONOFASICO INSTALACION INTEMPERIE TIPO GABINETE </t>
  </si>
  <si>
    <t>DTRMB345M10100IG001</t>
  </si>
  <si>
    <t>503012015120005</t>
  </si>
  <si>
    <t>RESIDENCIAL LOS</t>
  </si>
  <si>
    <t>503012015030077</t>
  </si>
  <si>
    <t>PALMIRA ARRIBA</t>
  </si>
  <si>
    <t>503012015070038</t>
  </si>
  <si>
    <t>503012015030081</t>
  </si>
  <si>
    <t>EL HIGO</t>
  </si>
  <si>
    <t>503012015120128</t>
  </si>
  <si>
    <t>503012015070036</t>
  </si>
  <si>
    <t>503012015070058</t>
  </si>
  <si>
    <t>VISTA HERMOSA</t>
  </si>
  <si>
    <t>301012015090323</t>
  </si>
  <si>
    <t>PAJA BLANCA</t>
  </si>
  <si>
    <t>301012015040498</t>
  </si>
  <si>
    <t>503012015030069</t>
  </si>
  <si>
    <t>ALTO DE GARICHE</t>
  </si>
  <si>
    <t>DTRMB345M10050IP002</t>
  </si>
  <si>
    <t>503012015070022</t>
  </si>
  <si>
    <t>DTRMB345M10167IG001</t>
  </si>
  <si>
    <t>301012014120075</t>
  </si>
  <si>
    <t>503012015060031</t>
  </si>
  <si>
    <t>301012015010210</t>
  </si>
  <si>
    <t>COCHEA (P)</t>
  </si>
  <si>
    <t>301012014060720</t>
  </si>
  <si>
    <t>LA TRANCA</t>
  </si>
  <si>
    <t>301012014110154</t>
  </si>
  <si>
    <t>503012015030078</t>
  </si>
  <si>
    <t>SAN MARTIN</t>
  </si>
  <si>
    <t>503012015110137</t>
  </si>
  <si>
    <t>PORTÓN</t>
  </si>
  <si>
    <t>503012015040101</t>
  </si>
  <si>
    <t>503012015050046</t>
  </si>
  <si>
    <t>503012015120122</t>
  </si>
  <si>
    <t>MACANITO ABAJO</t>
  </si>
  <si>
    <t>503012015060056</t>
  </si>
  <si>
    <t>CONVENTILLO</t>
  </si>
  <si>
    <t>503012015110044</t>
  </si>
  <si>
    <t>503012015110134</t>
  </si>
  <si>
    <t>ALTO DIVALA</t>
  </si>
  <si>
    <t>503012015110049</t>
  </si>
  <si>
    <t>503012015110005</t>
  </si>
  <si>
    <t>VILLA MARIA</t>
  </si>
  <si>
    <t>503012015030079</t>
  </si>
  <si>
    <t>DTRMB345T30030IP001</t>
  </si>
  <si>
    <t>301012014020899</t>
  </si>
  <si>
    <t>MANACA NORTE</t>
  </si>
  <si>
    <t>DTRMB345M10050IP012</t>
  </si>
  <si>
    <t>503012015120107</t>
  </si>
  <si>
    <t>301012014090357</t>
  </si>
  <si>
    <t>LAS ACEQUIAS (P</t>
  </si>
  <si>
    <t>301012015051164</t>
  </si>
  <si>
    <t>301012015051181</t>
  </si>
  <si>
    <t>503012015110020</t>
  </si>
  <si>
    <t>301012014100070</t>
  </si>
  <si>
    <t>PLAYA HERMOSA</t>
  </si>
  <si>
    <t>301012015020101</t>
  </si>
  <si>
    <t>BAJO CHIRIQUI-B</t>
  </si>
  <si>
    <t>301012015010410</t>
  </si>
  <si>
    <t>PIEDRA CANDELA</t>
  </si>
  <si>
    <t>503012015040119</t>
  </si>
  <si>
    <t>LA MESETA</t>
  </si>
  <si>
    <t>503012015070024</t>
  </si>
  <si>
    <t>RINCÓN DE GUALA</t>
  </si>
  <si>
    <t>DTRMB345M10150IG001</t>
  </si>
  <si>
    <t xml:space="preserve">CENTRO DE TRANSFORMACION MT/BT TRIFASICO INSTALACION INTEMPERIE TIPO GABINETE </t>
  </si>
  <si>
    <t>DTRMB345T10150IG001</t>
  </si>
  <si>
    <t>DTRMB345T10500IG002</t>
  </si>
  <si>
    <t>301012015040063</t>
  </si>
  <si>
    <t>503012015030071</t>
  </si>
  <si>
    <t>BAITÚN ABAJO</t>
  </si>
  <si>
    <t>503012015110141</t>
  </si>
  <si>
    <t>503012015090036</t>
  </si>
  <si>
    <t>CELMIRA ABAJO</t>
  </si>
  <si>
    <t>503012015040105</t>
  </si>
  <si>
    <t>SEMINARIO</t>
  </si>
  <si>
    <t>301012015100815</t>
  </si>
  <si>
    <t>503012015030089</t>
  </si>
  <si>
    <t>SANTA LUCÍA</t>
  </si>
  <si>
    <t>503012015100066</t>
  </si>
  <si>
    <t>MANACA CIVIL</t>
  </si>
  <si>
    <t>503012014040930</t>
  </si>
  <si>
    <t>503012015030091</t>
  </si>
  <si>
    <t>BAJO BOQUETE</t>
  </si>
  <si>
    <t>503012015030074</t>
  </si>
  <si>
    <t>503012015120112</t>
  </si>
  <si>
    <t>CERRO JESUS</t>
  </si>
  <si>
    <t>301012015020084</t>
  </si>
  <si>
    <t>503012015120121</t>
  </si>
  <si>
    <t>ALANJE (CAB.)</t>
  </si>
  <si>
    <t>503012015050001</t>
  </si>
  <si>
    <t>301012015020173</t>
  </si>
  <si>
    <t>503012015030073</t>
  </si>
  <si>
    <t>CERRO COLORADO</t>
  </si>
  <si>
    <t>503012015110027</t>
  </si>
  <si>
    <t>503012015070032</t>
  </si>
  <si>
    <t>CHORCHA</t>
  </si>
  <si>
    <t>DTRMB345T30075IP001</t>
  </si>
  <si>
    <t>301012014050279</t>
  </si>
  <si>
    <t>503012015040100</t>
  </si>
  <si>
    <t>LAS MATAS</t>
  </si>
  <si>
    <t>301012014110114</t>
  </si>
  <si>
    <t>SAN MARTIN (P)</t>
  </si>
  <si>
    <t>503012015110061</t>
  </si>
  <si>
    <t>LOS NARANJOS</t>
  </si>
  <si>
    <t>301012014090418</t>
  </si>
  <si>
    <t>503012015110019</t>
  </si>
  <si>
    <t>503012015100070</t>
  </si>
  <si>
    <t>ASERRÍO DE GARI</t>
  </si>
  <si>
    <t>503012015120106</t>
  </si>
  <si>
    <t>503012015030094</t>
  </si>
  <si>
    <t>RESIDENCIAL MAR</t>
  </si>
  <si>
    <t>301012014070860</t>
  </si>
  <si>
    <t>503012015070037</t>
  </si>
  <si>
    <t>DTRMB345M10010IP003</t>
  </si>
  <si>
    <t>DTRMB345T20050IP001</t>
  </si>
  <si>
    <t>503012015110140</t>
  </si>
  <si>
    <t>503012015110150</t>
  </si>
  <si>
    <t>503012015070040</t>
  </si>
  <si>
    <t>ALMENDRO</t>
  </si>
  <si>
    <t>503012015060032</t>
  </si>
  <si>
    <t>SORTOVÁ</t>
  </si>
  <si>
    <t>503012013100646</t>
  </si>
  <si>
    <t>DTRMB345M10003IP001</t>
  </si>
  <si>
    <t>503012015070023</t>
  </si>
  <si>
    <t>503012015070025</t>
  </si>
  <si>
    <t>SAN FÉLIX</t>
  </si>
  <si>
    <t>503012015120108</t>
  </si>
  <si>
    <t>503012015070019</t>
  </si>
  <si>
    <t>HORCONCITOS</t>
  </si>
  <si>
    <t>503012015120096</t>
  </si>
  <si>
    <t>503012015050043</t>
  </si>
  <si>
    <t>503012015040018</t>
  </si>
  <si>
    <t>BUGABA</t>
  </si>
  <si>
    <t>503012015120109</t>
  </si>
  <si>
    <t>GARICHE</t>
  </si>
  <si>
    <t>301012015060075</t>
  </si>
  <si>
    <t>503012015060005</t>
  </si>
  <si>
    <t>301012014110020</t>
  </si>
  <si>
    <t>503012015100129</t>
  </si>
  <si>
    <t>503012015120126</t>
  </si>
  <si>
    <t>503012015040102</t>
  </si>
  <si>
    <t>503012015040011</t>
  </si>
  <si>
    <t>301012015010053</t>
  </si>
  <si>
    <t>503012015060052</t>
  </si>
  <si>
    <t>503012015030098</t>
  </si>
  <si>
    <t>503012015040017</t>
  </si>
  <si>
    <t>301012014090420</t>
  </si>
  <si>
    <t>503012015070056</t>
  </si>
  <si>
    <t>SILIMIN</t>
  </si>
  <si>
    <t>301012015051102</t>
  </si>
  <si>
    <t>301012015010353</t>
  </si>
  <si>
    <t>503012015120099</t>
  </si>
  <si>
    <t>301012015020280</t>
  </si>
  <si>
    <t>BRAZO DE COCHEA</t>
  </si>
  <si>
    <t>503012015060009</t>
  </si>
  <si>
    <t>503012015110136</t>
  </si>
  <si>
    <t>HIGUERÓN</t>
  </si>
  <si>
    <t>301012014100276</t>
  </si>
  <si>
    <t>HIGUERON</t>
  </si>
  <si>
    <t>503012015030087</t>
  </si>
  <si>
    <t>301012015020067</t>
  </si>
  <si>
    <t>301012015060081</t>
  </si>
  <si>
    <t>DTRMB345T10500IG001</t>
  </si>
  <si>
    <t>301012015020291</t>
  </si>
  <si>
    <t>503012015110025</t>
  </si>
  <si>
    <t>503012015040109</t>
  </si>
  <si>
    <t>BARRIADA CRUZ R</t>
  </si>
  <si>
    <t>301012015040540</t>
  </si>
  <si>
    <t>503012015050047</t>
  </si>
  <si>
    <t>CAÑAS GORDAS</t>
  </si>
  <si>
    <t>503012015110023</t>
  </si>
  <si>
    <t>503012015030082</t>
  </si>
  <si>
    <t>503012015060013</t>
  </si>
  <si>
    <t>PALO GRANDE</t>
  </si>
  <si>
    <t>503012015120101</t>
  </si>
  <si>
    <t>301012014110295</t>
  </si>
  <si>
    <t>503012015120093</t>
  </si>
  <si>
    <t>503012015120129</t>
  </si>
  <si>
    <t>503012015040104</t>
  </si>
  <si>
    <t>LLANO DEL MEDIO</t>
  </si>
  <si>
    <t>503012015030085</t>
  </si>
  <si>
    <t>503012015070027</t>
  </si>
  <si>
    <t>503012015050045</t>
  </si>
  <si>
    <t>DTRMB345M10500IP001</t>
  </si>
  <si>
    <t>503012015080016</t>
  </si>
  <si>
    <t>VALBUENA</t>
  </si>
  <si>
    <t>503012015100067</t>
  </si>
  <si>
    <t>NUEVA DELHI</t>
  </si>
  <si>
    <t>503012015110046</t>
  </si>
  <si>
    <t>503012015060001</t>
  </si>
  <si>
    <t xml:space="preserve">LLANO BICHAL A </t>
  </si>
  <si>
    <t>503012015040098</t>
  </si>
  <si>
    <t>TOLÉ</t>
  </si>
  <si>
    <t>301012015040366</t>
  </si>
  <si>
    <t>503012015030095</t>
  </si>
  <si>
    <t>301012015100001</t>
  </si>
  <si>
    <t>301012014120212</t>
  </si>
  <si>
    <t xml:space="preserve">ALTO LA MINA O </t>
  </si>
  <si>
    <t>301012015020315</t>
  </si>
  <si>
    <t>EL SALTO (P)</t>
  </si>
  <si>
    <t>503012015110148</t>
  </si>
  <si>
    <t>301012015051025</t>
  </si>
  <si>
    <t>503012015060011</t>
  </si>
  <si>
    <t>503012015120105</t>
  </si>
  <si>
    <t>503012015040103</t>
  </si>
  <si>
    <t>CHIRIQUÍ</t>
  </si>
  <si>
    <t>503012015040016</t>
  </si>
  <si>
    <t>503012015110043</t>
  </si>
  <si>
    <t>503012015060003</t>
  </si>
  <si>
    <t>PALMIRA</t>
  </si>
  <si>
    <t>503012015040014</t>
  </si>
  <si>
    <t>503012015090034</t>
  </si>
  <si>
    <t>LA VICTORIA</t>
  </si>
  <si>
    <t>301012014090129</t>
  </si>
  <si>
    <t>BAJO BOQUETE (C</t>
  </si>
  <si>
    <t>503012015110070</t>
  </si>
  <si>
    <t>503012015110037</t>
  </si>
  <si>
    <t>COLORADO CENTRO</t>
  </si>
  <si>
    <t>301012015050950</t>
  </si>
  <si>
    <t>503012015110132</t>
  </si>
  <si>
    <t>503012015110139</t>
  </si>
  <si>
    <t>301012015040523</t>
  </si>
  <si>
    <t>301012014120248</t>
  </si>
  <si>
    <t>503012015030086</t>
  </si>
  <si>
    <t>503012015120118</t>
  </si>
  <si>
    <t>RENACIMIENTO</t>
  </si>
  <si>
    <t>503012015110135</t>
  </si>
  <si>
    <t>ESCODÚ</t>
  </si>
  <si>
    <t>503012015080026</t>
  </si>
  <si>
    <t>503012015110053</t>
  </si>
  <si>
    <t>DTRMB345M10050IP003</t>
  </si>
  <si>
    <t>503012015040099</t>
  </si>
  <si>
    <t>503012015060044</t>
  </si>
  <si>
    <t>PAJA DE SOMBRER</t>
  </si>
  <si>
    <t>503012015080028</t>
  </si>
  <si>
    <t>503012015030072</t>
  </si>
  <si>
    <t>BOCALATÚN</t>
  </si>
  <si>
    <t>503012015040023</t>
  </si>
  <si>
    <t>301012014120319</t>
  </si>
  <si>
    <t>SABALO</t>
  </si>
  <si>
    <t>301012015020162</t>
  </si>
  <si>
    <t>503012015110146</t>
  </si>
  <si>
    <t>301012015090317</t>
  </si>
  <si>
    <t>503012015070039</t>
  </si>
  <si>
    <t>GUISADO</t>
  </si>
  <si>
    <t>503012015100131</t>
  </si>
  <si>
    <t>503012015060004</t>
  </si>
  <si>
    <t>503012015070057</t>
  </si>
  <si>
    <t>503012015100071</t>
  </si>
  <si>
    <t>CHIRIQUÍ GRANDE</t>
  </si>
  <si>
    <t>503012015120116</t>
  </si>
  <si>
    <t>503012015040097</t>
  </si>
  <si>
    <t>301012015010125</t>
  </si>
  <si>
    <t>503012015120111</t>
  </si>
  <si>
    <t>EL RODEO</t>
  </si>
  <si>
    <t>503012015030097</t>
  </si>
  <si>
    <t>503012015030067</t>
  </si>
  <si>
    <t>MESETA ABAJO</t>
  </si>
  <si>
    <t>503012015030070</t>
  </si>
  <si>
    <t>CHIRIQUÍ VIEJO</t>
  </si>
  <si>
    <t>503012015050044</t>
  </si>
  <si>
    <t>301012014120093</t>
  </si>
  <si>
    <t>SAN JUAN O CERR</t>
  </si>
  <si>
    <t>503012015120113</t>
  </si>
  <si>
    <t>TOLE (CAB.)</t>
  </si>
  <si>
    <t>503012015040013</t>
  </si>
  <si>
    <t>503012015110055</t>
  </si>
  <si>
    <t>301012014110037</t>
  </si>
  <si>
    <t>301012015051122</t>
  </si>
  <si>
    <t>503012015060010</t>
  </si>
  <si>
    <t>MANCHUILA</t>
  </si>
  <si>
    <t>503012015040108</t>
  </si>
  <si>
    <t>RESIDENCIAL MYS</t>
  </si>
  <si>
    <t>503012015040118</t>
  </si>
  <si>
    <t>503012015120091</t>
  </si>
  <si>
    <t>301012015020014</t>
  </si>
  <si>
    <t>503012015050042</t>
  </si>
  <si>
    <t>LA BARQUETA</t>
  </si>
  <si>
    <t>503012015070031</t>
  </si>
  <si>
    <t>503012015120104</t>
  </si>
  <si>
    <t>BOQUERON</t>
  </si>
  <si>
    <t>503012015030090</t>
  </si>
  <si>
    <t>301012014110233</t>
  </si>
  <si>
    <t>503012015070061</t>
  </si>
  <si>
    <t>503012015110133</t>
  </si>
  <si>
    <t>DTRMB138M10050IP001</t>
  </si>
  <si>
    <t>503012015050005</t>
  </si>
  <si>
    <t>BARRIADA SAN JO</t>
  </si>
  <si>
    <t>DTRMB138M10010IP001</t>
  </si>
  <si>
    <t>DTRMB138M10025IP001</t>
  </si>
  <si>
    <t>503012015050004</t>
  </si>
  <si>
    <t>MOSTRENCO</t>
  </si>
  <si>
    <t>301012015040045</t>
  </si>
  <si>
    <t>503012015030063</t>
  </si>
  <si>
    <t>SAN MATEO</t>
  </si>
  <si>
    <t>DTRMB138M10075IP001</t>
  </si>
  <si>
    <t>503012015070042</t>
  </si>
  <si>
    <t>COLINAS DE SANT</t>
  </si>
  <si>
    <t>503012015060029</t>
  </si>
  <si>
    <t>PASO CANOAS ABA</t>
  </si>
  <si>
    <t>301012015051173</t>
  </si>
  <si>
    <t>MOSTRENCO (P)</t>
  </si>
  <si>
    <t>503012015110045</t>
  </si>
  <si>
    <t>503012015030055</t>
  </si>
  <si>
    <t>SAN ISIDRO</t>
  </si>
  <si>
    <t>503012015120110</t>
  </si>
  <si>
    <t>301012014070010</t>
  </si>
  <si>
    <t>DTRMB138T30225IP001</t>
  </si>
  <si>
    <t>DTRMB138T10500IG001</t>
  </si>
  <si>
    <t>503012015120123</t>
  </si>
  <si>
    <t>DTRMB138M10025IP002</t>
  </si>
  <si>
    <t>503012015060025</t>
  </si>
  <si>
    <t>RESIDENCIAL CON</t>
  </si>
  <si>
    <t>503012015040116</t>
  </si>
  <si>
    <t>DTRMB138M10010IP005</t>
  </si>
  <si>
    <t>503012015090040</t>
  </si>
  <si>
    <t>503012015050006</t>
  </si>
  <si>
    <t>ALANJE CENTRO</t>
  </si>
  <si>
    <t>503012015040110</t>
  </si>
  <si>
    <t>URBANIZACIÓN SA</t>
  </si>
  <si>
    <t>503012015120125</t>
  </si>
  <si>
    <t>LAS PERLAS</t>
  </si>
  <si>
    <t>503012015100004</t>
  </si>
  <si>
    <t>LAS NUBES</t>
  </si>
  <si>
    <t>503012015070052</t>
  </si>
  <si>
    <t>DTRMB138M10015IP001</t>
  </si>
  <si>
    <t>503012015120130</t>
  </si>
  <si>
    <t>DIVALA</t>
  </si>
  <si>
    <t>503012015070041</t>
  </si>
  <si>
    <t>DTRMB138T30150IP001</t>
  </si>
  <si>
    <t>503012015110006</t>
  </si>
  <si>
    <t>301012014010493</t>
  </si>
  <si>
    <t>301012014120091</t>
  </si>
  <si>
    <t>503012015030062</t>
  </si>
  <si>
    <t>CERRO PUNTA</t>
  </si>
  <si>
    <t>503012015030056</t>
  </si>
  <si>
    <t>301012015020025</t>
  </si>
  <si>
    <t>301012015070055</t>
  </si>
  <si>
    <t>DTRMB138T30075IP001</t>
  </si>
  <si>
    <t>503012015030061</t>
  </si>
  <si>
    <t>DIVINO NIÑO # 3</t>
  </si>
  <si>
    <t>301012015050941</t>
  </si>
  <si>
    <t>503012015070053</t>
  </si>
  <si>
    <t>GUALAQUITA</t>
  </si>
  <si>
    <t>503012015080020</t>
  </si>
  <si>
    <t>VILLA LA PAZ</t>
  </si>
  <si>
    <t>301012015060201</t>
  </si>
  <si>
    <t>DTRMB138M10025IP026</t>
  </si>
  <si>
    <t>503012015040112</t>
  </si>
  <si>
    <t>BARRIO BOLÍVAR</t>
  </si>
  <si>
    <t>301012015030053</t>
  </si>
  <si>
    <t>503012015060028</t>
  </si>
  <si>
    <t>LOMA COLORADA</t>
  </si>
  <si>
    <t>503012015060026</t>
  </si>
  <si>
    <t>LA RIVIERA</t>
  </si>
  <si>
    <t>503012015110022</t>
  </si>
  <si>
    <t>DTRMB138M10037IP001</t>
  </si>
  <si>
    <t>503012015100124</t>
  </si>
  <si>
    <t>503012015120119</t>
  </si>
  <si>
    <t>BARRIO BOLIVAR</t>
  </si>
  <si>
    <t>503012015090037</t>
  </si>
  <si>
    <t>DTRMB138T20150IP001</t>
  </si>
  <si>
    <t>503012015060027</t>
  </si>
  <si>
    <t>LASSONDE</t>
  </si>
  <si>
    <t>503012015120120</t>
  </si>
  <si>
    <t>503012015090053</t>
  </si>
  <si>
    <t>301012015020077</t>
  </si>
  <si>
    <t>503012015100132</t>
  </si>
  <si>
    <t>301012015040387</t>
  </si>
  <si>
    <t>503012015120102</t>
  </si>
  <si>
    <t>DIVINO NIÑO</t>
  </si>
  <si>
    <t>503012015070044</t>
  </si>
  <si>
    <t>503012015060014</t>
  </si>
  <si>
    <t>503012015100111</t>
  </si>
  <si>
    <t>301012015050024</t>
  </si>
  <si>
    <t>503012015110051</t>
  </si>
  <si>
    <t>QUEBRADA GRANDE</t>
  </si>
  <si>
    <t>503012015030059</t>
  </si>
  <si>
    <t>LASONDE</t>
  </si>
  <si>
    <t>503012015050003</t>
  </si>
  <si>
    <t>301012015020299</t>
  </si>
  <si>
    <t>301012015010066</t>
  </si>
  <si>
    <t>503012015080018</t>
  </si>
  <si>
    <t>BARRIO GUILLERM</t>
  </si>
  <si>
    <t>503012015040117</t>
  </si>
  <si>
    <t>EL RETIRO</t>
  </si>
  <si>
    <t>503012015040111</t>
  </si>
  <si>
    <t>NUEVO VEDADO</t>
  </si>
  <si>
    <t>301012014100185</t>
  </si>
  <si>
    <t>503012015040115</t>
  </si>
  <si>
    <t>301012015060286</t>
  </si>
  <si>
    <t>503012015030054</t>
  </si>
  <si>
    <t>PASO ANCHO</t>
  </si>
  <si>
    <t>DTRMB138M10050IG004</t>
  </si>
  <si>
    <t>301012015051008</t>
  </si>
  <si>
    <t>503012015090052</t>
  </si>
  <si>
    <t>503012015060021</t>
  </si>
  <si>
    <t>VILLA OLGA</t>
  </si>
  <si>
    <t>503012015030066</t>
  </si>
  <si>
    <t>301012015040080</t>
  </si>
  <si>
    <t>503012015090039</t>
  </si>
  <si>
    <t>BELLA VISTA</t>
  </si>
  <si>
    <t>503012015030065</t>
  </si>
  <si>
    <t>DTRMB138T10750IG001</t>
  </si>
  <si>
    <t>503012014120052</t>
  </si>
  <si>
    <t>301012014110305</t>
  </si>
  <si>
    <t>503012015030053</t>
  </si>
  <si>
    <t>CERRO CHIMENEA</t>
  </si>
  <si>
    <t>301012015070241</t>
  </si>
  <si>
    <t>503012015060030</t>
  </si>
  <si>
    <t>LA FUENTE</t>
  </si>
  <si>
    <t>DTRMB138M10025IP004</t>
  </si>
  <si>
    <t>503012015030058</t>
  </si>
  <si>
    <t>BARRIADA DON BO</t>
  </si>
  <si>
    <t>503012015060017</t>
  </si>
  <si>
    <t>VALLE DE LA LUN</t>
  </si>
  <si>
    <t>503012015110144</t>
  </si>
  <si>
    <t>EL TEJAR</t>
  </si>
  <si>
    <t>301012015051187</t>
  </si>
  <si>
    <t>503012015070051</t>
  </si>
  <si>
    <t>HACIENDA LOS LA</t>
  </si>
  <si>
    <t>503012015070050</t>
  </si>
  <si>
    <t>DTRMB138M10075IG001</t>
  </si>
  <si>
    <t>503012015030125</t>
  </si>
  <si>
    <t>DIVALÁ</t>
  </si>
  <si>
    <t>503012015030052</t>
  </si>
  <si>
    <t>ASERRÍO</t>
  </si>
  <si>
    <t>503012015060019</t>
  </si>
  <si>
    <t>EL RETORNO</t>
  </si>
  <si>
    <t>503012015120097</t>
  </si>
  <si>
    <t>RODOLFO AGUILAR</t>
  </si>
  <si>
    <t>503012015030060</t>
  </si>
  <si>
    <t>ALTOS DEL LAGO</t>
  </si>
  <si>
    <t>301012015030426</t>
  </si>
  <si>
    <t>503012015060020</t>
  </si>
  <si>
    <t>503012015120103</t>
  </si>
  <si>
    <t>MACHUILA</t>
  </si>
  <si>
    <t>301012014100072</t>
  </si>
  <si>
    <t>301012014110214</t>
  </si>
  <si>
    <t>301012014120299</t>
  </si>
  <si>
    <t>301012014070859</t>
  </si>
  <si>
    <t>503012015110143</t>
  </si>
  <si>
    <t>503012015030064</t>
  </si>
  <si>
    <t>301012015081160</t>
  </si>
  <si>
    <t>DTRMB138M10050IP003</t>
  </si>
  <si>
    <t>503012015040114</t>
  </si>
  <si>
    <t>503012015030103</t>
  </si>
  <si>
    <t>GÓMEZ CENTRO</t>
  </si>
  <si>
    <t>301012014100206</t>
  </si>
  <si>
    <t>301012015060233</t>
  </si>
  <si>
    <t>301012015010277</t>
  </si>
  <si>
    <t>GUARUMAL</t>
  </si>
  <si>
    <t>503012015110035</t>
  </si>
  <si>
    <t>503012015120131</t>
  </si>
  <si>
    <t>BACO</t>
  </si>
  <si>
    <t>301012015030597</t>
  </si>
  <si>
    <t>NUEVA SUIZA</t>
  </si>
  <si>
    <t>503012015060024</t>
  </si>
  <si>
    <t>RÍO MAR</t>
  </si>
  <si>
    <t>503012015070049</t>
  </si>
  <si>
    <t>301012015060337</t>
  </si>
  <si>
    <t>301012015100920</t>
  </si>
  <si>
    <t>301012015090133</t>
  </si>
  <si>
    <t>DTRMB138T10300IG001</t>
  </si>
  <si>
    <t>503012015120004</t>
  </si>
  <si>
    <t>ALTO VERDE - CI</t>
  </si>
  <si>
    <t>DTRMB138M10050IP002</t>
  </si>
  <si>
    <t>503012015110016</t>
  </si>
  <si>
    <t>503012015060018</t>
  </si>
  <si>
    <t>VOLCANCITO</t>
  </si>
  <si>
    <t>503012015040113</t>
  </si>
  <si>
    <t>503012015090038</t>
  </si>
  <si>
    <t>EL VALLE</t>
  </si>
  <si>
    <t>301012014120077</t>
  </si>
  <si>
    <t>503012015060023</t>
  </si>
  <si>
    <t>NUEVA CALIFORNI</t>
  </si>
  <si>
    <t>503012015110038</t>
  </si>
  <si>
    <t>KILOMETRO 32</t>
  </si>
  <si>
    <t>301012015010398</t>
  </si>
  <si>
    <t>301012015090305</t>
  </si>
  <si>
    <t>301012015030420</t>
  </si>
  <si>
    <t>503012015080019</t>
  </si>
  <si>
    <t>BARRIADA VICTOR</t>
  </si>
  <si>
    <t>503012015110050</t>
  </si>
  <si>
    <t>DTRMB042M10010IP001</t>
  </si>
  <si>
    <t>503012015120132</t>
  </si>
  <si>
    <t>DOLEGA</t>
  </si>
  <si>
    <t>DTRMB042M10010IP003</t>
  </si>
  <si>
    <t>DTRMB140M10025IP001</t>
  </si>
  <si>
    <t>503012015060048</t>
  </si>
  <si>
    <t>DTRMB042M10075IP001</t>
  </si>
  <si>
    <t>503012015060054</t>
  </si>
  <si>
    <t>DTRMB042M10025IP001</t>
  </si>
  <si>
    <t>503012015040012</t>
  </si>
  <si>
    <t>BOQUETE</t>
  </si>
  <si>
    <t>DTRMB066M10025IP001</t>
  </si>
  <si>
    <t>301012015051055</t>
  </si>
  <si>
    <t>503012015060055</t>
  </si>
  <si>
    <t>301012015040069</t>
  </si>
  <si>
    <t>DTRMB042M10050IP001</t>
  </si>
  <si>
    <t>503012015100121</t>
  </si>
  <si>
    <t>503012015060049</t>
  </si>
  <si>
    <t>503012015030124</t>
  </si>
  <si>
    <t>PALMA REAL</t>
  </si>
  <si>
    <t>DTRMB042M10333IP001</t>
  </si>
  <si>
    <t>503012014040117</t>
  </si>
  <si>
    <t>ROVIRA ABAJO (P</t>
  </si>
  <si>
    <t>503012015110007</t>
  </si>
  <si>
    <t>COCHEA</t>
  </si>
  <si>
    <t>503012015100123</t>
  </si>
  <si>
    <t>503012015030101</t>
  </si>
  <si>
    <t>AGUACATAL</t>
  </si>
  <si>
    <t>301012015010408</t>
  </si>
  <si>
    <t>503012015060046</t>
  </si>
  <si>
    <t>SAN CARLITOS</t>
  </si>
  <si>
    <t>301012014120171</t>
  </si>
  <si>
    <t>DTRMB066M10010IP001</t>
  </si>
  <si>
    <t>503012015110032</t>
  </si>
  <si>
    <t>GUAYABAL</t>
  </si>
  <si>
    <t>503012015070059</t>
  </si>
  <si>
    <t>DTRMB042M10050IP003</t>
  </si>
  <si>
    <t>301012015020283</t>
  </si>
  <si>
    <t>301012014090169</t>
  </si>
  <si>
    <t>503012015030099</t>
  </si>
  <si>
    <t>EL ESCOBAL</t>
  </si>
  <si>
    <t>503012015110033</t>
  </si>
  <si>
    <t>503012015070060</t>
  </si>
  <si>
    <t>503012015090054</t>
  </si>
  <si>
    <t>EL ENCANTO</t>
  </si>
  <si>
    <t>503012015060051</t>
  </si>
  <si>
    <t>301012014100043</t>
  </si>
  <si>
    <t>503012015030102</t>
  </si>
  <si>
    <t>503012015120127</t>
  </si>
  <si>
    <t>ROBIRA ABAJO</t>
  </si>
  <si>
    <t>DTRMB140M10010IP001</t>
  </si>
  <si>
    <t>503012015090045</t>
  </si>
  <si>
    <t>DLABT</t>
  </si>
  <si>
    <t>Lineas aereas BT</t>
  </si>
  <si>
    <t>DLABTM100145P001HOC3ALA002</t>
  </si>
  <si>
    <t>301012015100947</t>
  </si>
  <si>
    <t>DLABTM100017P005HOC3ALA4/0</t>
  </si>
  <si>
    <t>DLABTM100018P005HOC3ALA1/0</t>
  </si>
  <si>
    <t>DLABTT100028P008HOC4ALA4/0</t>
  </si>
  <si>
    <t>DLABTM100018P005HOC3ALA002</t>
  </si>
  <si>
    <t>DLABTM100011P001HOC3ALA006</t>
  </si>
  <si>
    <t>503012015120158</t>
  </si>
  <si>
    <t>DLABTM100086P000HOC3ALA1/0</t>
  </si>
  <si>
    <t>301012015010174</t>
  </si>
  <si>
    <t>DLABTM100017P000HOC3ALA4/0</t>
  </si>
  <si>
    <t>301012015040390</t>
  </si>
  <si>
    <t>PASO ANCHO (P)</t>
  </si>
  <si>
    <t>DLABTM100012P003HOC3ALA006</t>
  </si>
  <si>
    <t>DLABTM100207P000HOC3ALA1/0</t>
  </si>
  <si>
    <t>DLABTM100138P003HOC3ALA002</t>
  </si>
  <si>
    <t>301012015040341</t>
  </si>
  <si>
    <t>DLABTM100009P000HOC3ALA006</t>
  </si>
  <si>
    <t>DLABTM100003P000HOC3ALA1/0</t>
  </si>
  <si>
    <t>DLABTM100008P002HOC3ALA006</t>
  </si>
  <si>
    <t>301012014120098</t>
  </si>
  <si>
    <t>DLABTM100145P000HOC3ALA002</t>
  </si>
  <si>
    <t>DLABTM100087P002HOC3ALA1/0</t>
  </si>
  <si>
    <t>301012014040602</t>
  </si>
  <si>
    <t>DLABTM100001P000HOC3ALA1/0</t>
  </si>
  <si>
    <t>DLABTM100052P000HOC3ALA1/0</t>
  </si>
  <si>
    <t>DLABTM100084P002HOC3ALA002</t>
  </si>
  <si>
    <t>301012015060342</t>
  </si>
  <si>
    <t>CABREÑA</t>
  </si>
  <si>
    <t>DLABTM100026P000HOC3ALA006</t>
  </si>
  <si>
    <t>DLABTM108581P095HOC3ALA1/0</t>
  </si>
  <si>
    <t>DLABTM100006P000HOC3ALA1/0</t>
  </si>
  <si>
    <t>DLABTM100006P003HOC3ALA4/0</t>
  </si>
  <si>
    <t>DLABTM100002P001HOC3ALA1/0</t>
  </si>
  <si>
    <t>DLABTM100001P000HOC3ALA006</t>
  </si>
  <si>
    <t>DLABTT100044P000HOC4ALA336</t>
  </si>
  <si>
    <t>DLABTM100009P001HOC3ALA006</t>
  </si>
  <si>
    <t>301012015040542</t>
  </si>
  <si>
    <t>DLABTM100055P000HOC3ALA002</t>
  </si>
  <si>
    <t>DLABTM100020P002HOC3ALA4/0</t>
  </si>
  <si>
    <t>DLABTM100096P000HOC3ALA1/0</t>
  </si>
  <si>
    <t>DLABTM100094P000HOC3ALA002</t>
  </si>
  <si>
    <t>DLABTM100022P000HOC3ALA006</t>
  </si>
  <si>
    <t>503012015110126</t>
  </si>
  <si>
    <t>DLABTM100009P002HOC3ALA006</t>
  </si>
  <si>
    <t>301012015081117</t>
  </si>
  <si>
    <t>BOCALATUM (P)</t>
  </si>
  <si>
    <t>DLABTM100074P000HOC3ALA002</t>
  </si>
  <si>
    <t>DLABTM100019P000HOC3ALA006</t>
  </si>
  <si>
    <t>503012014020299</t>
  </si>
  <si>
    <t>DLABTM100008P000HOC3ALA006</t>
  </si>
  <si>
    <t>DLABTM100251P004HOC3ALA002</t>
  </si>
  <si>
    <t>DLABTM100090P002HOC3ALA006</t>
  </si>
  <si>
    <t>503012015040066</t>
  </si>
  <si>
    <t>DLABTM100007P000HOC3ALA1/0</t>
  </si>
  <si>
    <t>DLABTM100004P000HOC3ALA4/0</t>
  </si>
  <si>
    <t>DLABTM100021P000HOC3ALA002</t>
  </si>
  <si>
    <t>DLABTM100001P000HOC3ALA4/0</t>
  </si>
  <si>
    <t>301012015020134</t>
  </si>
  <si>
    <t>DLABTM100241P003HOC3ALA002</t>
  </si>
  <si>
    <t>DLABTM100009P001HOC3ALA002</t>
  </si>
  <si>
    <t>301012015020323</t>
  </si>
  <si>
    <t>DLABTM100090P000HOC3ALA1/0</t>
  </si>
  <si>
    <t>DLABTM100004P000HOC3ALA1/0</t>
  </si>
  <si>
    <t>DLABTM100046P001HOC3ALA002</t>
  </si>
  <si>
    <t>301012014120181</t>
  </si>
  <si>
    <t>DLABTM100013P000HOC3ALA006</t>
  </si>
  <si>
    <t>301012014110210</t>
  </si>
  <si>
    <t>DLABTM100255P003HOC3ALA002</t>
  </si>
  <si>
    <t>DLABTM100413P000HOC2ALA006</t>
  </si>
  <si>
    <t>503012015110014</t>
  </si>
  <si>
    <t>DLABTM100058P002HOC3ALA002</t>
  </si>
  <si>
    <t>DLABTM100008P001HOC3ALA006</t>
  </si>
  <si>
    <t>301012014110258</t>
  </si>
  <si>
    <t>DLABTM100026P000HOC3ALA002</t>
  </si>
  <si>
    <t>DLABTM100019P002HOC3ALA006</t>
  </si>
  <si>
    <t>301012015040471</t>
  </si>
  <si>
    <t>DLABTM100073P000HOC3ALA002</t>
  </si>
  <si>
    <t>DLABTM100011P002HOC3ALA006</t>
  </si>
  <si>
    <t>301012015030150</t>
  </si>
  <si>
    <t>DLABTM100102P000HOC3ALA1/0</t>
  </si>
  <si>
    <t>301012015070393</t>
  </si>
  <si>
    <t>DLABTM100003P000HOC3ALA4/0</t>
  </si>
  <si>
    <t>DLABTM100014P000HOC3ALA006</t>
  </si>
  <si>
    <t>301012013120594</t>
  </si>
  <si>
    <t>TOLE (CABECERA)</t>
  </si>
  <si>
    <t>DLABTM100240P006HOC3ALA002</t>
  </si>
  <si>
    <t>DLABTM100020P002HOC3ALA006</t>
  </si>
  <si>
    <t>301012015010273</t>
  </si>
  <si>
    <t>DLABTM100056P000HOC3ALA002</t>
  </si>
  <si>
    <t>DLABTM100094P002HOC3ALA002</t>
  </si>
  <si>
    <t>301012013120725</t>
  </si>
  <si>
    <t>LAJAS ADENTRO</t>
  </si>
  <si>
    <t>DLABTM100011P000HOC3ALA006</t>
  </si>
  <si>
    <t>DLABTM100116P001HOC2ALA006</t>
  </si>
  <si>
    <t>503012015120164</t>
  </si>
  <si>
    <t>BAJO SECO</t>
  </si>
  <si>
    <t>DLABTM100075P001HOC3ALA002</t>
  </si>
  <si>
    <t>301012015081071</t>
  </si>
  <si>
    <t>DLABTM100365P004HOC3ALA002</t>
  </si>
  <si>
    <t>DLABTM100106P003HOC3ALA1/0</t>
  </si>
  <si>
    <t>DLABTM100053P001HOC3ALA1/0</t>
  </si>
  <si>
    <t>301012015051048</t>
  </si>
  <si>
    <t>301012014110261</t>
  </si>
  <si>
    <t>DLABTM100347P003HOC3ALA002</t>
  </si>
  <si>
    <t>DLABTM100032P001HOC3ALA1/0</t>
  </si>
  <si>
    <t>301012014110238</t>
  </si>
  <si>
    <t>DLABTM100156P003HOC3ALA002</t>
  </si>
  <si>
    <t>301012014120164</t>
  </si>
  <si>
    <t>PALMARITO</t>
  </si>
  <si>
    <t>DLABTM100020P000HOC3ALA006</t>
  </si>
  <si>
    <t>DLABTM100069P001HOC3ALA002</t>
  </si>
  <si>
    <t>DLABTM100033P000HOC3ALA002</t>
  </si>
  <si>
    <t>DLABTM100114P003HOC3ALA1/0</t>
  </si>
  <si>
    <t>301012015030338</t>
  </si>
  <si>
    <t>DLABTM100050P001HOC3ALA002</t>
  </si>
  <si>
    <t>301012014090182</t>
  </si>
  <si>
    <t>301012015030096</t>
  </si>
  <si>
    <t>DLABTM100200P000HOC3ALA1/0</t>
  </si>
  <si>
    <t>DLABTM100074P002HOC3ALA1/0</t>
  </si>
  <si>
    <t>301012015050011</t>
  </si>
  <si>
    <t>DLABTM100024P001HOC3ALA006</t>
  </si>
  <si>
    <t>301012015100881</t>
  </si>
  <si>
    <t>DLABTM100042P000HOC3ALA002</t>
  </si>
  <si>
    <t>DLABTM100167P001HOC3ALA006</t>
  </si>
  <si>
    <t>503012015020034</t>
  </si>
  <si>
    <t>FRENTE AL COLEG</t>
  </si>
  <si>
    <t>301012015020006</t>
  </si>
  <si>
    <t>DLABTM100067P000HOC3ALA002</t>
  </si>
  <si>
    <t>DLABTM100140P002HOC3ALA002</t>
  </si>
  <si>
    <t>301012015060160</t>
  </si>
  <si>
    <t>DLABTM100340P006HOC3ALA002</t>
  </si>
  <si>
    <t>DLABTM100010P000HOC3ALA006</t>
  </si>
  <si>
    <t>DLABTM100304P004HOC3ALA1/0</t>
  </si>
  <si>
    <t>DLABTM100066P002HOC3ALA002</t>
  </si>
  <si>
    <t>301012015051006</t>
  </si>
  <si>
    <t>DLABTM100017P001HOC3ALA006</t>
  </si>
  <si>
    <t>DLABTM100007P001HOC3ALA4/0</t>
  </si>
  <si>
    <t>DLABTM100024P003HOC3ALA006</t>
  </si>
  <si>
    <t>DLABTM100121P000HOC3ALA002</t>
  </si>
  <si>
    <t>DLABTM100250P003HOC3ALA002</t>
  </si>
  <si>
    <t>301012015051046</t>
  </si>
  <si>
    <t>CHIRIQUICITO</t>
  </si>
  <si>
    <t>DLABTM100037P003HOC3ALA002</t>
  </si>
  <si>
    <t>DLABTM100043P001HOC3ALA4/0</t>
  </si>
  <si>
    <t>DLABTM100053P001HOC3ALA002</t>
  </si>
  <si>
    <t>301012015100949</t>
  </si>
  <si>
    <t>DLABTM100021P000HOC3ALA006</t>
  </si>
  <si>
    <t>301012015020085</t>
  </si>
  <si>
    <t>DLABTM100058P000HOC3ALA002</t>
  </si>
  <si>
    <t>DLABTM100191P004HOC3ALA002</t>
  </si>
  <si>
    <t>301012014060769</t>
  </si>
  <si>
    <t>DLABTM100013P000HOC3ALA1/0</t>
  </si>
  <si>
    <t>DLABTM100796P014HOC3ALA1/0</t>
  </si>
  <si>
    <t>DLABTM100017P000HOC3ALA1/0</t>
  </si>
  <si>
    <t>DLABTM100326P005HOC3ALA1/0</t>
  </si>
  <si>
    <t>DLABTM100044P001HOC3ALA002</t>
  </si>
  <si>
    <t>301012015090394</t>
  </si>
  <si>
    <t>LOS LIMONES</t>
  </si>
  <si>
    <t>DLABTM100257P002HOC3ALA006</t>
  </si>
  <si>
    <t>DLABTM100113P001HOC3ALA1/0</t>
  </si>
  <si>
    <t>DLABTM100766P005HOC3ALA002</t>
  </si>
  <si>
    <t>DLABTM100334P002HOC2ALA006</t>
  </si>
  <si>
    <t>DLABTM100010P001HOC3ALA002</t>
  </si>
  <si>
    <t>DLABTM100204P004HOC3ALA002</t>
  </si>
  <si>
    <t>301012015070306</t>
  </si>
  <si>
    <t>DLABTT100011P000HOC4ALA4/0</t>
  </si>
  <si>
    <t>301012015040524</t>
  </si>
  <si>
    <t>DLABTT100013P000HOC4ALA1/0</t>
  </si>
  <si>
    <t>DLABTM100107P001HOC3ALA002</t>
  </si>
  <si>
    <t>301012015030021</t>
  </si>
  <si>
    <t>DLABTM100061P001HOC3ALA002</t>
  </si>
  <si>
    <t>503012015030005</t>
  </si>
  <si>
    <t>301012015010163</t>
  </si>
  <si>
    <t>DLABTM100222P004HOC3ALA002</t>
  </si>
  <si>
    <t>DLABTM100414P009HOC2ALA006</t>
  </si>
  <si>
    <t>301012014060068</t>
  </si>
  <si>
    <t>DLABTM100010P002HOC3ALA006</t>
  </si>
  <si>
    <t>301012015081361</t>
  </si>
  <si>
    <t>DLABTM100081P000HOC3ALA002</t>
  </si>
  <si>
    <t>DLABTM100003P007HOC3ALA1/0</t>
  </si>
  <si>
    <t>562015040604000</t>
  </si>
  <si>
    <t>DLABTM100444P007HOC3ALA002</t>
  </si>
  <si>
    <t>301012014090389</t>
  </si>
  <si>
    <t>301012015081113</t>
  </si>
  <si>
    <t>DLABTM100098P000HOC3ALA002</t>
  </si>
  <si>
    <t>DLABTM100036P001HOC3ALA002</t>
  </si>
  <si>
    <t>301012015070261</t>
  </si>
  <si>
    <t>DLABTM100288P005HOC3ALA002</t>
  </si>
  <si>
    <t>301012015051104</t>
  </si>
  <si>
    <t>DLABTM100065P003HOC3ALA002</t>
  </si>
  <si>
    <t>DLABTM100028P000HOC2ALA006</t>
  </si>
  <si>
    <t>DLABTM100050P002HOC3ALA002</t>
  </si>
  <si>
    <t>301012015081369</t>
  </si>
  <si>
    <t>DLABTM100099P001HOC3ALA002</t>
  </si>
  <si>
    <t>DLABTM100072P000HOC3ALA002</t>
  </si>
  <si>
    <t>301012015040070</t>
  </si>
  <si>
    <t>BARRO BLANCO</t>
  </si>
  <si>
    <t>DLABTM100079P002HOC3ALA002</t>
  </si>
  <si>
    <t>301012015060279</t>
  </si>
  <si>
    <t>DLABTM100045P000HOC3ALA002</t>
  </si>
  <si>
    <t>301012015051041</t>
  </si>
  <si>
    <t>301012015060252</t>
  </si>
  <si>
    <t>DLABTM100080P000HOC3ALA002</t>
  </si>
  <si>
    <t>301012014120246</t>
  </si>
  <si>
    <t>DLABTM100061P000HOC3ALA002</t>
  </si>
  <si>
    <t>DLABTM100119P002HOC3ALA002</t>
  </si>
  <si>
    <t>301012014050928</t>
  </si>
  <si>
    <t>DLABTM100018P000HOC3ALA006</t>
  </si>
  <si>
    <t>301012015101000</t>
  </si>
  <si>
    <t>DLABTM100121P003HOC3ALA002</t>
  </si>
  <si>
    <t>DLABTM100097P001HOC3ALA002</t>
  </si>
  <si>
    <t>301012014120038</t>
  </si>
  <si>
    <t>DLABTM100034P000HOC3ALA006</t>
  </si>
  <si>
    <t>301012015051202</t>
  </si>
  <si>
    <t>BOCA DEL MONTE</t>
  </si>
  <si>
    <t>DLABTM100057P000HOC3ALA002</t>
  </si>
  <si>
    <t>DLABTM100238P003HOC3ALA002</t>
  </si>
  <si>
    <t>301012014110152</t>
  </si>
  <si>
    <t>301012015110115</t>
  </si>
  <si>
    <t>DLABTM100199P000HOC3ALA002</t>
  </si>
  <si>
    <t>301012015040465</t>
  </si>
  <si>
    <t>LA CUCUA (P)</t>
  </si>
  <si>
    <t>DLABTM100188P004HOC3ALA1/0</t>
  </si>
  <si>
    <t>DLABTM100085P001HOC3ALA002</t>
  </si>
  <si>
    <t>301012015051027</t>
  </si>
  <si>
    <t>MACANO ABAJO</t>
  </si>
  <si>
    <t>301012014120135</t>
  </si>
  <si>
    <t>DLABTM100077P003HOC3ALA002</t>
  </si>
  <si>
    <t>503012014030644</t>
  </si>
  <si>
    <t>301012015030394</t>
  </si>
  <si>
    <t>DLABTM100103P000HOC3ALA002</t>
  </si>
  <si>
    <t>DLABTM100013P002HOC3ALA006</t>
  </si>
  <si>
    <t>301012014120264</t>
  </si>
  <si>
    <t>DLABTM100110P000HOC3ALA002</t>
  </si>
  <si>
    <t>301012015030093</t>
  </si>
  <si>
    <t>NUEVO BAMBITO (</t>
  </si>
  <si>
    <t>DLABTM100003P002HOC3ALA1/0</t>
  </si>
  <si>
    <t>DLABTM100072P002HOC3ALA002</t>
  </si>
  <si>
    <t>301012014050722</t>
  </si>
  <si>
    <t>DLABTM100080P002HOC3ALA002</t>
  </si>
  <si>
    <t>301012014080380</t>
  </si>
  <si>
    <t>DLABTM100033P001HOC3ALA002</t>
  </si>
  <si>
    <t>503012015110090</t>
  </si>
  <si>
    <t>DLABTM100118P001HOC3ALA4/0</t>
  </si>
  <si>
    <t>503012014050352</t>
  </si>
  <si>
    <t>DLABTM100174P001HOC3ALA1/0</t>
  </si>
  <si>
    <t>301012015051106</t>
  </si>
  <si>
    <t>DLABTM100035P002HOC3ALA002</t>
  </si>
  <si>
    <t>301012015090303</t>
  </si>
  <si>
    <t>DLABTM100078P000HOC3ALA002</t>
  </si>
  <si>
    <t>301012015040331</t>
  </si>
  <si>
    <t>BUENA VISTA</t>
  </si>
  <si>
    <t>DLABTM100028P001HOC3ALA4/0</t>
  </si>
  <si>
    <t>DLABTM100327P003HOC3ALA002</t>
  </si>
  <si>
    <t>DLABTM100296P006HOC3ALA1/0</t>
  </si>
  <si>
    <t>301012014100275</t>
  </si>
  <si>
    <t>BOCA BRAVA</t>
  </si>
  <si>
    <t>DLABTM100009P000HOC3ALA004</t>
  </si>
  <si>
    <t>503012015110079</t>
  </si>
  <si>
    <t>DLABTM100067P001HOC3ALA002</t>
  </si>
  <si>
    <t>301012015051100</t>
  </si>
  <si>
    <t>DLABTM100092P001HOC3ALA002</t>
  </si>
  <si>
    <t>301012014090359</t>
  </si>
  <si>
    <t>CALVARIO</t>
  </si>
  <si>
    <t>DLABTM100023P001HOC3ALA006</t>
  </si>
  <si>
    <t>301012013100445</t>
  </si>
  <si>
    <t>DLABTM100110P002HOC3ALA002</t>
  </si>
  <si>
    <t>DLABTM100106P002HOC3ALA002</t>
  </si>
  <si>
    <t>301012015070315</t>
  </si>
  <si>
    <t>DLABTT100077P001HOC4ALA1/0</t>
  </si>
  <si>
    <t>DLABTM100065P000HOC3ALA1/0</t>
  </si>
  <si>
    <t>DLABTM100008P000HOC3ALA4/0</t>
  </si>
  <si>
    <t>DLABTM100176P004HOC3ALA002</t>
  </si>
  <si>
    <t>301012015101104</t>
  </si>
  <si>
    <t>DLABTM100333P006HOC3ALA002</t>
  </si>
  <si>
    <t>301012014050591</t>
  </si>
  <si>
    <t>DLABTM100070P002HOC3ALA002</t>
  </si>
  <si>
    <t>301012015030580</t>
  </si>
  <si>
    <t>DLABTM100031P001HOC2ALA006</t>
  </si>
  <si>
    <t>301012014110109</t>
  </si>
  <si>
    <t>DLABTM100033P001HOC3ALA006</t>
  </si>
  <si>
    <t>DLABTM100187P003HOC1ALA002</t>
  </si>
  <si>
    <t>DLABTM100116P002HOC1CUA004</t>
  </si>
  <si>
    <t>DLABTM100087P002HOC3ALA002</t>
  </si>
  <si>
    <t>301012015030542</t>
  </si>
  <si>
    <t>301012015051043</t>
  </si>
  <si>
    <t>DLABTM100037P000HOC3ALA002</t>
  </si>
  <si>
    <t>DLABTM100120P002HOC3ALA1/0</t>
  </si>
  <si>
    <t>DLABTM100172P003HOC3ALA002</t>
  </si>
  <si>
    <t>DLABTM100010P001HOC3ALA006</t>
  </si>
  <si>
    <t>301012015010300</t>
  </si>
  <si>
    <t>DLABTM100165P000HOC3ALA002</t>
  </si>
  <si>
    <t>DLABTM100029P001HOC3ALA4/0</t>
  </si>
  <si>
    <t>DLABTM100168P001HOC3ALA006</t>
  </si>
  <si>
    <t>503012015120176</t>
  </si>
  <si>
    <t>HOSPITAL OBALDÍ</t>
  </si>
  <si>
    <t>301012015030364</t>
  </si>
  <si>
    <t>VARITAL (P)</t>
  </si>
  <si>
    <t>DLABTM100054P000HOC3ALA002</t>
  </si>
  <si>
    <t>DLABTM100035P001HOC3ALA006</t>
  </si>
  <si>
    <t>503012015090005</t>
  </si>
  <si>
    <t>DLABTM100160P004HOC3ALA002</t>
  </si>
  <si>
    <t>301012015030577</t>
  </si>
  <si>
    <t>DLABTM100062P001HOC3ALA002</t>
  </si>
  <si>
    <t>301012015010238</t>
  </si>
  <si>
    <t>DLABTM100017P000HOC3ALA006</t>
  </si>
  <si>
    <t>DLABTM100032P000HOC3ALA1/0</t>
  </si>
  <si>
    <t>301012015081400</t>
  </si>
  <si>
    <t>301012015051052</t>
  </si>
  <si>
    <t>DLABTM100132P001HOC3ALA1/0</t>
  </si>
  <si>
    <t>503012015040048</t>
  </si>
  <si>
    <t>DLABTM100028P000HOC3ALA006</t>
  </si>
  <si>
    <t>DLABTM100105P002HOC3ALA002</t>
  </si>
  <si>
    <t>301012014040283</t>
  </si>
  <si>
    <t>503012015120138</t>
  </si>
  <si>
    <t>INTEL</t>
  </si>
  <si>
    <t>301012015040304</t>
  </si>
  <si>
    <t>DLABTM100278P004HOC3ALA002</t>
  </si>
  <si>
    <t>DLABTM100254P002HOC3ALA1/0</t>
  </si>
  <si>
    <t>301012015020148</t>
  </si>
  <si>
    <t>DLABTM100003P000HOC3ALA002</t>
  </si>
  <si>
    <t>301012014110145</t>
  </si>
  <si>
    <t>DLABTM100041P001HOC3ALA002</t>
  </si>
  <si>
    <t>301012014100121</t>
  </si>
  <si>
    <t>DLABTM100118P003HOC3ALA002</t>
  </si>
  <si>
    <t>DLABTM100107P003HOC3ALA002</t>
  </si>
  <si>
    <t>DLABTM100033P000HOC3ALA4/0</t>
  </si>
  <si>
    <t>DLABTM100062P000HOC3ALA1/0</t>
  </si>
  <si>
    <t>301012015020196</t>
  </si>
  <si>
    <t>301012015060202</t>
  </si>
  <si>
    <t>DLABTM100133P003HOC3ALA002</t>
  </si>
  <si>
    <t>301012014030528</t>
  </si>
  <si>
    <t>DLABTM100310P003HOC3ALA002</t>
  </si>
  <si>
    <t>DLABTM100069P002HOC3ALA002</t>
  </si>
  <si>
    <t>301012015020294</t>
  </si>
  <si>
    <t>DLABTM100096P002HOC3ALA1/0</t>
  </si>
  <si>
    <t>301012015040308</t>
  </si>
  <si>
    <t>DLABTT100044P001HOC4ALA1/0</t>
  </si>
  <si>
    <t>DLABTM100099P002HOC3ALA002</t>
  </si>
  <si>
    <t>301012015050942</t>
  </si>
  <si>
    <t>DLABTM100066P001HOC3ALA002</t>
  </si>
  <si>
    <t>301012015030422</t>
  </si>
  <si>
    <t>DLABTM103352P052HOC3ALA1/0</t>
  </si>
  <si>
    <t>301012014120074</t>
  </si>
  <si>
    <t>DLABTT100006P000HOC4ALA336</t>
  </si>
  <si>
    <t>503012014010470</t>
  </si>
  <si>
    <t>DLABTM100010P010HOC3ALA006</t>
  </si>
  <si>
    <t>DLABTM100099P003HOC3ALA002</t>
  </si>
  <si>
    <t>301012014070224</t>
  </si>
  <si>
    <t>DLABTM100033P000HOC3ALA006</t>
  </si>
  <si>
    <t>DLABTM100010P000HOC3ALA002</t>
  </si>
  <si>
    <t>DLABTM100092P001HOC3ALA1/0</t>
  </si>
  <si>
    <t>301012015070394</t>
  </si>
  <si>
    <t>ORILLAS DEL RIO</t>
  </si>
  <si>
    <t>DLABTM100128P003HOC3ALA002</t>
  </si>
  <si>
    <t>DLABTM100114P002HOC3ALA002</t>
  </si>
  <si>
    <t>301012015040494</t>
  </si>
  <si>
    <t>QUIRA</t>
  </si>
  <si>
    <t>DLABTM100008P003HOC3ALA006</t>
  </si>
  <si>
    <t>DLABTM100101P000HOC3ALA002</t>
  </si>
  <si>
    <t>DLABTM100048P001HOC3ALA002</t>
  </si>
  <si>
    <t>DLABTM100012P000HOC3ALA006</t>
  </si>
  <si>
    <t>DLABTM100541P011HOC3ALA1/0</t>
  </si>
  <si>
    <t>DLABTT100033P000HOC4ALA4/0</t>
  </si>
  <si>
    <t>301012015090115</t>
  </si>
  <si>
    <t>DLABTM100178P004HOC3ALA002</t>
  </si>
  <si>
    <t>301012014080786</t>
  </si>
  <si>
    <t>DLABTM100007P000HOC3ALA006</t>
  </si>
  <si>
    <t>DLABTM100655P004HOC2ALA006</t>
  </si>
  <si>
    <t>301012015040004</t>
  </si>
  <si>
    <t>DLABTM100223P003HOC3ALA002</t>
  </si>
  <si>
    <t>DLABTM100072P001HOC3ALA002</t>
  </si>
  <si>
    <t>301012015081264</t>
  </si>
  <si>
    <t>DLABTM100035P001HOC3ALA002</t>
  </si>
  <si>
    <t>301012015010355</t>
  </si>
  <si>
    <t>301012015090206</t>
  </si>
  <si>
    <t>DLABTM100028P000HOC3ALA002</t>
  </si>
  <si>
    <t>DLABTM100098P002HOC3ALA002</t>
  </si>
  <si>
    <t>301012014110230</t>
  </si>
  <si>
    <t>RINCON</t>
  </si>
  <si>
    <t>DLABTM100015P000HOC3ALA006</t>
  </si>
  <si>
    <t>DLABTM100135P004HOC3ALA002</t>
  </si>
  <si>
    <t>301012015010135</t>
  </si>
  <si>
    <t>301012014090213</t>
  </si>
  <si>
    <t>301012015081237</t>
  </si>
  <si>
    <t>BUGABITA ARRIBA</t>
  </si>
  <si>
    <t>301012015081330</t>
  </si>
  <si>
    <t>DLABTM100143P000HOC3ALA002</t>
  </si>
  <si>
    <t>DLABTM100024P002HOC3ALA006</t>
  </si>
  <si>
    <t>301012015040501</t>
  </si>
  <si>
    <t>PASO GANADO</t>
  </si>
  <si>
    <t>DLABTM100222P000HOC3ALA1/0</t>
  </si>
  <si>
    <t>DLABTM100057P002HOC3ALA1/0</t>
  </si>
  <si>
    <t>301012015010248</t>
  </si>
  <si>
    <t>DLABTM100171P003HOC3ALA002</t>
  </si>
  <si>
    <t>301012015040499</t>
  </si>
  <si>
    <t>DLABTM100174P000HOC3ALA002</t>
  </si>
  <si>
    <t>301012015081225</t>
  </si>
  <si>
    <t>DLABTM100088P000HOC2ALA006</t>
  </si>
  <si>
    <t>301012014040798</t>
  </si>
  <si>
    <t>301012015010358</t>
  </si>
  <si>
    <t>PALO GRANDE O S</t>
  </si>
  <si>
    <t>DLABTM100048P000HOC3ALA002</t>
  </si>
  <si>
    <t>301012015030393</t>
  </si>
  <si>
    <t>DLABTM100017P000HOC3ALA002</t>
  </si>
  <si>
    <t>DLABTM100156P004HOC3ALA002</t>
  </si>
  <si>
    <t>301012014110115</t>
  </si>
  <si>
    <t>301012015030425</t>
  </si>
  <si>
    <t>MALI (P)</t>
  </si>
  <si>
    <t>DLABTM100196P000HOC3ALA002</t>
  </si>
  <si>
    <t>DLABTM100168P004HOC3ALA002</t>
  </si>
  <si>
    <t>DLABTM100028P000HOC3ALA1/0</t>
  </si>
  <si>
    <t>301012015060229</t>
  </si>
  <si>
    <t>301012015040053</t>
  </si>
  <si>
    <t>DLABTM100099P000HOC3ALA002</t>
  </si>
  <si>
    <t>DLABTM100031P001HOC3ALA002</t>
  </si>
  <si>
    <t>301012015060301</t>
  </si>
  <si>
    <t>DLABTM100037P001HOC3ALA002</t>
  </si>
  <si>
    <t>503012015120161</t>
  </si>
  <si>
    <t>SAN MATEO.</t>
  </si>
  <si>
    <t>DLABTM100002P003HOC3ALA4/0</t>
  </si>
  <si>
    <t>DLABTM101077P011HOC3ALA002</t>
  </si>
  <si>
    <t>DLABTM100449P007HOC3ALA1/0</t>
  </si>
  <si>
    <t>DLABTM100023P002HOC3ALA006</t>
  </si>
  <si>
    <t>301012015020361</t>
  </si>
  <si>
    <t>SAN ANDRES</t>
  </si>
  <si>
    <t>DLABTM100042P001HOC3ALA002</t>
  </si>
  <si>
    <t>301012015030063</t>
  </si>
  <si>
    <t>DLABTM100117P000HOC3ALA1/0</t>
  </si>
  <si>
    <t>503012015030001</t>
  </si>
  <si>
    <t>DLABTM100336P004HOC2ALA006</t>
  </si>
  <si>
    <t>301012015050040</t>
  </si>
  <si>
    <t>DLABTM100024P000HOC3ALA006</t>
  </si>
  <si>
    <t>301012015060115</t>
  </si>
  <si>
    <t>DLABTM100064P000HOC3ALA002</t>
  </si>
  <si>
    <t>DLABTM100011P000HOC3ALA1/0</t>
  </si>
  <si>
    <t>301012015070197</t>
  </si>
  <si>
    <t>LA PITA (P)</t>
  </si>
  <si>
    <t>DLABTM100022P000HOC3ALA002</t>
  </si>
  <si>
    <t>301012013080171</t>
  </si>
  <si>
    <t>301012015050034</t>
  </si>
  <si>
    <t>DLABTM100083P003HOC3ALA002</t>
  </si>
  <si>
    <t>301012014110034</t>
  </si>
  <si>
    <t>DLABTM100075P000HOC3ALA002</t>
  </si>
  <si>
    <t>DLABTM100112P001HOC3ALA002</t>
  </si>
  <si>
    <t>301012014120141</t>
  </si>
  <si>
    <t>DLABTM100022P001HOC2ALA006</t>
  </si>
  <si>
    <t>503012015120135</t>
  </si>
  <si>
    <t>DLABTM100043P000HOC3ALA006</t>
  </si>
  <si>
    <t>301012015010100</t>
  </si>
  <si>
    <t>DLABTM100286P003HOC3ALA002</t>
  </si>
  <si>
    <t>DLABTM100047P001HOC3ALA1/0</t>
  </si>
  <si>
    <t>DLABTM100070P000HOC3ALA002</t>
  </si>
  <si>
    <t>301012014050597</t>
  </si>
  <si>
    <t>301012014080776</t>
  </si>
  <si>
    <t>DLABTM100215P004HOC3ALA002</t>
  </si>
  <si>
    <t>DLABTT100023P000HOC4ALA1/0</t>
  </si>
  <si>
    <t>DLABTM100022P001HOC3ALA006</t>
  </si>
  <si>
    <t>301012014090096</t>
  </si>
  <si>
    <t>DLABTM100043P000HOC3ALA4/0</t>
  </si>
  <si>
    <t>301012014070590</t>
  </si>
  <si>
    <t>DLABTM100180P002HOC3ALA002</t>
  </si>
  <si>
    <t>DLABTM100029P001HOC3ALA006</t>
  </si>
  <si>
    <t>301012014120050</t>
  </si>
  <si>
    <t>DLABTM100091P000HOC3ALA002</t>
  </si>
  <si>
    <t>DLABTM100132P000HOC2ALA006</t>
  </si>
  <si>
    <t>301012014040535</t>
  </si>
  <si>
    <t>DLABTM100055P001HOC3ALA006</t>
  </si>
  <si>
    <t>503012015120184</t>
  </si>
  <si>
    <t>DLABTM100085P002HOC3ALA1/0</t>
  </si>
  <si>
    <t>301012015010220</t>
  </si>
  <si>
    <t>DLABTM100014P000HOC3ALA004</t>
  </si>
  <si>
    <t>DLABTM100108P000HOC3ALA002</t>
  </si>
  <si>
    <t>301012014120295</t>
  </si>
  <si>
    <t>DLABTM100092P000HOC3ALA002</t>
  </si>
  <si>
    <t>DLABTM100013P001HOC3ALA006</t>
  </si>
  <si>
    <t>301012015060276</t>
  </si>
  <si>
    <t>DLABTM100009P000HOC2ALA006</t>
  </si>
  <si>
    <t>301012014020092</t>
  </si>
  <si>
    <t>RABO DE GALLO</t>
  </si>
  <si>
    <t>DLABTM100061P001HOC1CUA004</t>
  </si>
  <si>
    <t>301012015060288</t>
  </si>
  <si>
    <t>DLABTM100031P000HOC3ALA1/0</t>
  </si>
  <si>
    <t>DLABTM100143P003HOC3ALA1/0</t>
  </si>
  <si>
    <t>DLABTM100051P000HOC3ALA1/0</t>
  </si>
  <si>
    <t>301012015060289</t>
  </si>
  <si>
    <t>DLABTM100169P004HOC3ALA002</t>
  </si>
  <si>
    <t>DLABTT100135P001HOC4ALA336</t>
  </si>
  <si>
    <t>301012014120116</t>
  </si>
  <si>
    <t>DLABTM100066P002HOC3ALA1/0</t>
  </si>
  <si>
    <t>301012015010221</t>
  </si>
  <si>
    <t>DLABTM100086P001HOC3ALA002</t>
  </si>
  <si>
    <t>301012015010226</t>
  </si>
  <si>
    <t>DLABTM100035P000HOC3ALA4/0</t>
  </si>
  <si>
    <t>503012015030035</t>
  </si>
  <si>
    <t>BARRIADA EL ROC</t>
  </si>
  <si>
    <t>DLABTM100006P001HOC3ALA006</t>
  </si>
  <si>
    <t>503012015120169</t>
  </si>
  <si>
    <t>VILLA VENUS</t>
  </si>
  <si>
    <t>DLABTM100052P001HOC3ALA002</t>
  </si>
  <si>
    <t>301012015030064</t>
  </si>
  <si>
    <t>301012015050940</t>
  </si>
  <si>
    <t>DLABTM100110P000HOC3ALA1/0</t>
  </si>
  <si>
    <t>DLABTM100201P003HOC3ALA002</t>
  </si>
  <si>
    <t>301012015030464</t>
  </si>
  <si>
    <t>301012015030104</t>
  </si>
  <si>
    <t xml:space="preserve">EL VALLE DE LA </t>
  </si>
  <si>
    <t>DLABTM100122P004HOC3ALA002</t>
  </si>
  <si>
    <t>DLABTM100086P000HOC3ALA002</t>
  </si>
  <si>
    <t>301012015090122</t>
  </si>
  <si>
    <t>LOS PLANES</t>
  </si>
  <si>
    <t>DLABTM102816P031HOC3ALA1/0</t>
  </si>
  <si>
    <t>DLABTM100135P003HOC3ALA1/0</t>
  </si>
  <si>
    <t>301012014110186</t>
  </si>
  <si>
    <t>DLABTM100040P000HOC3ALA002</t>
  </si>
  <si>
    <t>DLABTM100072P002HOC1CUA004</t>
  </si>
  <si>
    <t>301012014030110</t>
  </si>
  <si>
    <t>DLABTM100011P000HOC1CUA006</t>
  </si>
  <si>
    <t>DLABTM100058P001HOC3ALA002</t>
  </si>
  <si>
    <t>301012015081070</t>
  </si>
  <si>
    <t>DLABTM100239P003HOC3ALA002</t>
  </si>
  <si>
    <t>DLABTM100426P003HOC3ALA002</t>
  </si>
  <si>
    <t>DLABTM100994P011HOC3ALA1/0</t>
  </si>
  <si>
    <t>503012015040033</t>
  </si>
  <si>
    <t>DLABTM100028P001HOC3ALA1/0</t>
  </si>
  <si>
    <t>DLABTM100352P005HOC3ALA002</t>
  </si>
  <si>
    <t>301012015081066</t>
  </si>
  <si>
    <t>DLABTM100111P000HOC3ALA002</t>
  </si>
  <si>
    <t>DLABTM100209P001HOC3ALA1/0</t>
  </si>
  <si>
    <t>301012015050025</t>
  </si>
  <si>
    <t>DLABTM100044P002HOC3ALA002</t>
  </si>
  <si>
    <t>DLABTM100008P000HOC3ALA1/0</t>
  </si>
  <si>
    <t>DLABTM100066P001HOC2ALA006</t>
  </si>
  <si>
    <t>DLABTM100508P007HOC3ALA1/0</t>
  </si>
  <si>
    <t>301012014010286</t>
  </si>
  <si>
    <t>301012015070365</t>
  </si>
  <si>
    <t>DLABTT100045P000HOC4ALA4/0</t>
  </si>
  <si>
    <t>DLABTM100083P001HOC3ALA1/0</t>
  </si>
  <si>
    <t>301012014110018</t>
  </si>
  <si>
    <t>DLABTT100085P000HOC4ALA4/0</t>
  </si>
  <si>
    <t>301012014120019</t>
  </si>
  <si>
    <t>EL PORVENIR</t>
  </si>
  <si>
    <t>301012015010206</t>
  </si>
  <si>
    <t>DLABTM100011P000HOC3ALA002</t>
  </si>
  <si>
    <t>DLABTM100150P003HOC3ALA002</t>
  </si>
  <si>
    <t>DLABTM100044P001HOC3ALA1/0</t>
  </si>
  <si>
    <t>301012014040562</t>
  </si>
  <si>
    <t>KILOMETRO 24</t>
  </si>
  <si>
    <t>DLABTM100123P003HOC3ALA002</t>
  </si>
  <si>
    <t>301012015020230</t>
  </si>
  <si>
    <t>DLABTM100068P000HOC1CUA004</t>
  </si>
  <si>
    <t>DLABTM100017P004HOC3ALA4/0</t>
  </si>
  <si>
    <t>DLABTM100141P000HOC3ALA1/0</t>
  </si>
  <si>
    <t>DLABTM100023P001HOC3ALA002</t>
  </si>
  <si>
    <t>301012014060491</t>
  </si>
  <si>
    <t>DLABTM100022P000HOC3ALA1/0</t>
  </si>
  <si>
    <t>DLABTT100077P000HOC4ALA4/0</t>
  </si>
  <si>
    <t>DLABTM100059P002HOC3ALA002</t>
  </si>
  <si>
    <t>DLABTM100007P000HOC3ALA4/0</t>
  </si>
  <si>
    <t>DLABTM100064P001HOC3ALA002</t>
  </si>
  <si>
    <t>301012015070339</t>
  </si>
  <si>
    <t>301012015081028</t>
  </si>
  <si>
    <t>DLABTM100056P000HOC3ALA006</t>
  </si>
  <si>
    <t>DLABTM100166P002HOC3ALA002</t>
  </si>
  <si>
    <t>301012014010490</t>
  </si>
  <si>
    <t>301012015020105</t>
  </si>
  <si>
    <t>DLABTM100339P005HOC3ALA002</t>
  </si>
  <si>
    <t>DLABTM100107P000HOC3ALA1/0</t>
  </si>
  <si>
    <t>DLABTM100053P000HOC3ALA4/0</t>
  </si>
  <si>
    <t>DLABTM100030P000HOC3ALA006</t>
  </si>
  <si>
    <t>503012015110047</t>
  </si>
  <si>
    <t>DLABTM100018P000HOC2ALA006</t>
  </si>
  <si>
    <t>DLABTM100020P000HOC3ALA002</t>
  </si>
  <si>
    <t>301012015010376</t>
  </si>
  <si>
    <t>DLABTM100066P001HOC3ALA1/0</t>
  </si>
  <si>
    <t>301012015050968</t>
  </si>
  <si>
    <t>DLABTM100077P001HOC3ALA002</t>
  </si>
  <si>
    <t>301012015081222</t>
  </si>
  <si>
    <t>DLABTM100122P001HOC3ALA002</t>
  </si>
  <si>
    <t>301012015070028</t>
  </si>
  <si>
    <t>DLABTM100220P001HOC3ALA002</t>
  </si>
  <si>
    <t>503012015110122</t>
  </si>
  <si>
    <t>DLABTM100220P004HOC3ALA002</t>
  </si>
  <si>
    <t>301012015010394</t>
  </si>
  <si>
    <t>DLABTT100143P002HOC4ALA336</t>
  </si>
  <si>
    <t>DLABTM100059P001HOC3ALA002</t>
  </si>
  <si>
    <t>503012015020038</t>
  </si>
  <si>
    <t>DLABTM100001P001HOC3ALA4/0</t>
  </si>
  <si>
    <t>503012014010300</t>
  </si>
  <si>
    <t>DLABTM100091P000HOC3ALA1/0</t>
  </si>
  <si>
    <t>DLABTM100040P001HOC3ALA006</t>
  </si>
  <si>
    <t>301012015010011</t>
  </si>
  <si>
    <t>DLABTM100134P002HOC1CUA004</t>
  </si>
  <si>
    <t>DLABTM100218P003HOC3ALA1/0</t>
  </si>
  <si>
    <t>DLABTM100029P000HOC3ALA006</t>
  </si>
  <si>
    <t>DLABTM100030P000HOC3ALA002</t>
  </si>
  <si>
    <t>DLABTM100233P003HOC3ALA002</t>
  </si>
  <si>
    <t>DLABTM101714P019HOC3ALA1/0</t>
  </si>
  <si>
    <t>301012015020104</t>
  </si>
  <si>
    <t>DLABTM100138P000HOC3ALA1/0</t>
  </si>
  <si>
    <t>DLABTM100186P003HOC3ALA002</t>
  </si>
  <si>
    <t>DLABTM100131P003HOC3ALA1/0</t>
  </si>
  <si>
    <t>301012015070192</t>
  </si>
  <si>
    <t>DLABTM100023P001HOC1ALA002</t>
  </si>
  <si>
    <t>301012015020015</t>
  </si>
  <si>
    <t>301012014120252</t>
  </si>
  <si>
    <t>CAÑA BLANCA</t>
  </si>
  <si>
    <t>DLABTM100270P004HOC3ALA1/0</t>
  </si>
  <si>
    <t>DLABTM100053P000HOC3ALA006</t>
  </si>
  <si>
    <t>DLABTM100113P001HOC3ALA002</t>
  </si>
  <si>
    <t>301012015020106</t>
  </si>
  <si>
    <t>DLABTM100162P002HOC3ALA002</t>
  </si>
  <si>
    <t>DLABTM100121P001HOC3ALA002</t>
  </si>
  <si>
    <t>503012015120172</t>
  </si>
  <si>
    <t>DLABTM100002P000HOC3ALA4/0</t>
  </si>
  <si>
    <t>DLABTM100176P000HOC2ALA006</t>
  </si>
  <si>
    <t>503012015110083</t>
  </si>
  <si>
    <t>DLABTM100420P000HOC3ALA006</t>
  </si>
  <si>
    <t>DLABTM100028P001HOC3ALA002</t>
  </si>
  <si>
    <t>301012015070117</t>
  </si>
  <si>
    <t>DLABTM100118P001HOC3ALA002</t>
  </si>
  <si>
    <t>301012014100039</t>
  </si>
  <si>
    <t>DLABTM100284P001HOC3ALA006</t>
  </si>
  <si>
    <t>301012015030019</t>
  </si>
  <si>
    <t>DLABTM101399P004HOC1CUA004</t>
  </si>
  <si>
    <t>DLABTM100024P000HOC3ALA4/0</t>
  </si>
  <si>
    <t>301012014050845</t>
  </si>
  <si>
    <t>DLABTM100083P001HOC3ALA002</t>
  </si>
  <si>
    <t>301012015070073</t>
  </si>
  <si>
    <t>DLABTM100031P001HOC3ALA006</t>
  </si>
  <si>
    <t>DLABTM100039P000HOC3ALA002</t>
  </si>
  <si>
    <t>301012015040500</t>
  </si>
  <si>
    <t>DLABTM100108P002HOC3ALA002</t>
  </si>
  <si>
    <t>301012015040495</t>
  </si>
  <si>
    <t>PACORA</t>
  </si>
  <si>
    <t>DLABTM100134P003HOC3ALA002</t>
  </si>
  <si>
    <t>301012015081165</t>
  </si>
  <si>
    <t>SAN PABLO NUEVO</t>
  </si>
  <si>
    <t>DLABTM100057P001HOC3ALA002</t>
  </si>
  <si>
    <t>301012015100863</t>
  </si>
  <si>
    <t>DLABTM100222P000HOC3ALA002</t>
  </si>
  <si>
    <t>301012015030449</t>
  </si>
  <si>
    <t>DLABTM100088P000HOC3ALA002</t>
  </si>
  <si>
    <t>301012015030578</t>
  </si>
  <si>
    <t>DLABTM100226P000HOC2ALA006</t>
  </si>
  <si>
    <t>DLABTM100089P000HOC3ALA1/0</t>
  </si>
  <si>
    <t>301012014070799</t>
  </si>
  <si>
    <t>DLABTM100216P000HOC3ALA002</t>
  </si>
  <si>
    <t>DLABTM100062P001HOC3ALA1/0</t>
  </si>
  <si>
    <t>DLABTM100022P000HOC3ALA4/0</t>
  </si>
  <si>
    <t>DLABTM100078P001HOC3ALA1/0</t>
  </si>
  <si>
    <t>301012015040389</t>
  </si>
  <si>
    <t>301012015070262</t>
  </si>
  <si>
    <t>301012015040369</t>
  </si>
  <si>
    <t>DLABTM100128P000HOC3ALA002</t>
  </si>
  <si>
    <t>DLABTM100080P001HOC3ALA1/0</t>
  </si>
  <si>
    <t>DLABTM100077P002HOC3ALA002</t>
  </si>
  <si>
    <t>301012015110247</t>
  </si>
  <si>
    <t>DLABTM100017P001HOC3ALA002</t>
  </si>
  <si>
    <t>503012015040096</t>
  </si>
  <si>
    <t>DLABTM100226P003HOC3ALA002</t>
  </si>
  <si>
    <t>DLABTM100080P000HOC3ALA4/0</t>
  </si>
  <si>
    <t>301012015020302</t>
  </si>
  <si>
    <t>DLABTM100002P000HOC3ALA1/0</t>
  </si>
  <si>
    <t>DLABTM100040P001HOC1CUA004</t>
  </si>
  <si>
    <t>301012015081355</t>
  </si>
  <si>
    <t>301012014060630</t>
  </si>
  <si>
    <t>LOS MAMEYES</t>
  </si>
  <si>
    <t>503012015120133</t>
  </si>
  <si>
    <t>301012015101001</t>
  </si>
  <si>
    <t>DLABTM100250P004HOC3ALA002</t>
  </si>
  <si>
    <t>DLABTM100165P000HOC3ALA1/0</t>
  </si>
  <si>
    <t>DLABTM100101P002HOC3ALA002</t>
  </si>
  <si>
    <t>301012015060338</t>
  </si>
  <si>
    <t>ALTO MAJAGUA</t>
  </si>
  <si>
    <t>DLABTM100018P006HOC3ALA4/0</t>
  </si>
  <si>
    <t>DLABTM100013P004HOC3ALA1/0</t>
  </si>
  <si>
    <t>DLABTM100015P005HOC3ALA002</t>
  </si>
  <si>
    <t>DLABTT100105P000HOC4ALA4/0</t>
  </si>
  <si>
    <t>301012014110193</t>
  </si>
  <si>
    <t>DLABTM100264P004HOC3ALA002</t>
  </si>
  <si>
    <t>301012014060006</t>
  </si>
  <si>
    <t>DLABTM100039P001HOC3ALA006</t>
  </si>
  <si>
    <t>503012015040068</t>
  </si>
  <si>
    <t>GUABALA</t>
  </si>
  <si>
    <t>DLABTM100011P000HOC2ALA006</t>
  </si>
  <si>
    <t>301012015060108</t>
  </si>
  <si>
    <t>DLABTM100087P000HOC3ALA002</t>
  </si>
  <si>
    <t>DLABTM100106P000HOC3ALA1/0</t>
  </si>
  <si>
    <t>DLABTM100089P003HOC3ALA002</t>
  </si>
  <si>
    <t>DLABTM100020P001HOC3ALA006</t>
  </si>
  <si>
    <t>301012014110297</t>
  </si>
  <si>
    <t>DLABTM100262P000HOC3ALA002</t>
  </si>
  <si>
    <t>301012015020300</t>
  </si>
  <si>
    <t>301012014050440</t>
  </si>
  <si>
    <t>301012015090216</t>
  </si>
  <si>
    <t>DLABTM100088P002HOC3ALA1/0</t>
  </si>
  <si>
    <t>301012014040820</t>
  </si>
  <si>
    <t>DLABTM100226P002HOC3ALA002</t>
  </si>
  <si>
    <t>301012015020195</t>
  </si>
  <si>
    <t>DLABTM100023P000HOC3ALA006</t>
  </si>
  <si>
    <t>301012015090166</t>
  </si>
  <si>
    <t>301012015030605</t>
  </si>
  <si>
    <t>DLABTM100018P000HOC3ALA4/0</t>
  </si>
  <si>
    <t>DLABTM100197P000HOC3ALA002</t>
  </si>
  <si>
    <t>DLABTM100078P000HOC3ALA4/0</t>
  </si>
  <si>
    <t>DLABTM100013P000HOC3ALA4/0</t>
  </si>
  <si>
    <t>DLABTM100149P003HOC3ALA1/0</t>
  </si>
  <si>
    <t>DLABTM100068P000HOC3ALA4/0</t>
  </si>
  <si>
    <t>DLABTM100151P002HOC3ALA1/0</t>
  </si>
  <si>
    <t>301012015040427</t>
  </si>
  <si>
    <t>DLABTM100111P002HOC3ALA002</t>
  </si>
  <si>
    <t>301012015030434</t>
  </si>
  <si>
    <t>DLABTM100031P000HOC3ALA006</t>
  </si>
  <si>
    <t>DLABTM100121P002HOC3ALA002</t>
  </si>
  <si>
    <t>301012015070397</t>
  </si>
  <si>
    <t>DLABTM100002P000HOC2ALA006</t>
  </si>
  <si>
    <t>DLABTM100187P002HOC3ALA002</t>
  </si>
  <si>
    <t>301012014100144</t>
  </si>
  <si>
    <t>DLABTM100006P001HOC3ALA002</t>
  </si>
  <si>
    <t>503012015120147</t>
  </si>
  <si>
    <t>INTERAMERICANA</t>
  </si>
  <si>
    <t>DLABTM100044P001HOC3ALA006</t>
  </si>
  <si>
    <t>503012015100126</t>
  </si>
  <si>
    <t>CURVA CAMPANA</t>
  </si>
  <si>
    <t>DLABTM100149P001HOC3ALA002</t>
  </si>
  <si>
    <t>301012014080144</t>
  </si>
  <si>
    <t>DLABTM100015P000HOC3ALA4/0</t>
  </si>
  <si>
    <t>301012015040073</t>
  </si>
  <si>
    <t>301012014120318</t>
  </si>
  <si>
    <t>DLABTM100120P003HOC3ALA002</t>
  </si>
  <si>
    <t>DLABTM100034P001HOC3ALA006</t>
  </si>
  <si>
    <t>301012014120193</t>
  </si>
  <si>
    <t>MANCHUILA (P)</t>
  </si>
  <si>
    <t>DLABTM100150P002HOC3ALA002</t>
  </si>
  <si>
    <t>301012014050175</t>
  </si>
  <si>
    <t>DLABTM100160P003HOC3ALA002</t>
  </si>
  <si>
    <t>301012015060343</t>
  </si>
  <si>
    <t>301012013120061</t>
  </si>
  <si>
    <t>DLABTM100110P003HOC3ALA1/0</t>
  </si>
  <si>
    <t>DLABTM100095P000HOC3ALA1/0</t>
  </si>
  <si>
    <t>DLABTM100153P005HOC3ALA002</t>
  </si>
  <si>
    <t>301012014070499</t>
  </si>
  <si>
    <t>HUACAS ABAJO</t>
  </si>
  <si>
    <t>DLABTM100055P001HOC3ALA002</t>
  </si>
  <si>
    <t>DLABTM100110P001HOC3ALA002</t>
  </si>
  <si>
    <t>301012014090361</t>
  </si>
  <si>
    <t>DLABTM100003P000HOC3ALA006</t>
  </si>
  <si>
    <t>503012015040063</t>
  </si>
  <si>
    <t>DLABTM100089P000HOC3ALA002</t>
  </si>
  <si>
    <t>DLABTM100130P002HOC3ALA002</t>
  </si>
  <si>
    <t>301012014120052</t>
  </si>
  <si>
    <t>DLABTM100163P000HOC3ALA002</t>
  </si>
  <si>
    <t>301012015030023</t>
  </si>
  <si>
    <t>DLABTM100109P000HOC3ALA002</t>
  </si>
  <si>
    <t>DLABTM100025P000HOC3ALA006</t>
  </si>
  <si>
    <t>DLABTM100068P001HOC3ALA002</t>
  </si>
  <si>
    <t>301012014120294</t>
  </si>
  <si>
    <t>301012014050158</t>
  </si>
  <si>
    <t xml:space="preserve">QUEBRADA TALLO </t>
  </si>
  <si>
    <t>DLABTM100278P006HOC3ALA002</t>
  </si>
  <si>
    <t>DLABTT100094P000HOC4ALA4/0</t>
  </si>
  <si>
    <t>DLABTM100172P002HOC3ALA1/0</t>
  </si>
  <si>
    <t>301012015081364</t>
  </si>
  <si>
    <t>DLABTM100132P003HOC3ALA002</t>
  </si>
  <si>
    <t>DLABTM100030P001HOC3ALA006</t>
  </si>
  <si>
    <t>301012015040365</t>
  </si>
  <si>
    <t>DLABTM100054P000HOC3ALA1/0</t>
  </si>
  <si>
    <t>DLABTM100085P004HOC3ALA1/0</t>
  </si>
  <si>
    <t>301012014060646</t>
  </si>
  <si>
    <t>DLABTM100319P003HOC3ALA002</t>
  </si>
  <si>
    <t>DLABTM100114P004HOC3ALA002</t>
  </si>
  <si>
    <t>301012013100092</t>
  </si>
  <si>
    <t>301012015081064</t>
  </si>
  <si>
    <t>503012015020043</t>
  </si>
  <si>
    <t>301012015051007</t>
  </si>
  <si>
    <t>DLABTM100010P000HOC3ALA4/0</t>
  </si>
  <si>
    <t>DLABTM100133P000HOC3ALA002</t>
  </si>
  <si>
    <t>301012015081365</t>
  </si>
  <si>
    <t>DLABTM100561P014HOC3ALA1/0</t>
  </si>
  <si>
    <t>DLABTM100303P004HOC3ALA002</t>
  </si>
  <si>
    <t>301012015010239</t>
  </si>
  <si>
    <t>DLABTM100019P001HOC3ALA002</t>
  </si>
  <si>
    <t>503012014010017</t>
  </si>
  <si>
    <t>301012015020042</t>
  </si>
  <si>
    <t>301012015070114</t>
  </si>
  <si>
    <t>301012015090034</t>
  </si>
  <si>
    <t>DLABTM100046P001HOC3ALA1/0</t>
  </si>
  <si>
    <t>DLABTT100009P000HOC4ALA336</t>
  </si>
  <si>
    <t>DLABTT100030P001HOC4ALA4/0</t>
  </si>
  <si>
    <t>DLABTT100017P000HOC4ALA1/0</t>
  </si>
  <si>
    <t>301012015060299</t>
  </si>
  <si>
    <t>LA LIBERTAD</t>
  </si>
  <si>
    <t>301012015030079</t>
  </si>
  <si>
    <t>DLABTM100221P005HOC3ALA1/0</t>
  </si>
  <si>
    <t>DLABTM100135P000HOC3ALA002</t>
  </si>
  <si>
    <t>DLABTM100176P002HOC3ALA002</t>
  </si>
  <si>
    <t>DLABTM100043P002HOC3ALA002</t>
  </si>
  <si>
    <t>301012015030366</t>
  </si>
  <si>
    <t>DLABTM100398P007HOC3ALA1/0</t>
  </si>
  <si>
    <t>301012014110259</t>
  </si>
  <si>
    <t>DLABTM100102P000HOC3ALA002</t>
  </si>
  <si>
    <t>DLABTM100748P012HOC3ALA1/0</t>
  </si>
  <si>
    <t>DLABTM100230P004HOC3ALA002</t>
  </si>
  <si>
    <t>301012015040320</t>
  </si>
  <si>
    <t>HATO VIEJO O EL</t>
  </si>
  <si>
    <t>503012015110018</t>
  </si>
  <si>
    <t>DLABTM100007P000HOC3ALA002</t>
  </si>
  <si>
    <t>DLABTM100036P000HOC3ALA1/0</t>
  </si>
  <si>
    <t>DLABTM100162P001HOC3ALA002</t>
  </si>
  <si>
    <t>503012015040060</t>
  </si>
  <si>
    <t>DLABTM100086P002HOC3ALA002</t>
  </si>
  <si>
    <t>301012015070263</t>
  </si>
  <si>
    <t>DLABTM100033P001HOC3ALA4/0</t>
  </si>
  <si>
    <t>DLABTM100021P000HOC3ALA4/0</t>
  </si>
  <si>
    <t>301012015020076</t>
  </si>
  <si>
    <t>DLABTM100053P000HOC3ALA002</t>
  </si>
  <si>
    <t>DLABTM100013P001HOC3ALA4/0</t>
  </si>
  <si>
    <t>301012015090142</t>
  </si>
  <si>
    <t>301012013120043</t>
  </si>
  <si>
    <t>DLABTM100035P000HOC3ALA002</t>
  </si>
  <si>
    <t>DLABTM100259P016HOC3ALA4/0</t>
  </si>
  <si>
    <t>DLABTM100371P023HOC3ALA002</t>
  </si>
  <si>
    <t>DLABTM100047P003HOC3ALA1/0</t>
  </si>
  <si>
    <t>DLABTM100003P001HOC3ALA1/0</t>
  </si>
  <si>
    <t>503012015120146</t>
  </si>
  <si>
    <t>DLABTM100123P000HOC3ALA006</t>
  </si>
  <si>
    <t>301012014120192</t>
  </si>
  <si>
    <t>301012015050014</t>
  </si>
  <si>
    <t>GUABAL</t>
  </si>
  <si>
    <t>DLABTM100088P000HOC3ALA1/0</t>
  </si>
  <si>
    <t>DLABTM100328P005HOC3ALA002</t>
  </si>
  <si>
    <t>301012014080559</t>
  </si>
  <si>
    <t>301012015040074</t>
  </si>
  <si>
    <t>COCHEA ABAJO</t>
  </si>
  <si>
    <t>DLABTM100248P003HOC3ALA002</t>
  </si>
  <si>
    <t>301012014090216</t>
  </si>
  <si>
    <t>DLABTM100039P000HOC3ALA006</t>
  </si>
  <si>
    <t>301012015060012</t>
  </si>
  <si>
    <t>301012015070050</t>
  </si>
  <si>
    <t>DLABTM100068P000HOC3ALA002</t>
  </si>
  <si>
    <t>301012014100201</t>
  </si>
  <si>
    <t>TISINGAL</t>
  </si>
  <si>
    <t>301012015040343</t>
  </si>
  <si>
    <t>DLABTM100183P000HOC3ALA002</t>
  </si>
  <si>
    <t>301012014120018</t>
  </si>
  <si>
    <t>DLABTM100135P003HOC3ALA002</t>
  </si>
  <si>
    <t>DLABTM100055P002HOC3ALA002</t>
  </si>
  <si>
    <t>301012015051045</t>
  </si>
  <si>
    <t>DLABTM100858P014HOC3ALA1/0</t>
  </si>
  <si>
    <t>DLABTM100072P001HOC3ALA4/0</t>
  </si>
  <si>
    <t>301012015020289</t>
  </si>
  <si>
    <t>301012015010275</t>
  </si>
  <si>
    <t>MELLIZA ARRIBA</t>
  </si>
  <si>
    <t>DLABTT100019P000HOC4ALA1/0</t>
  </si>
  <si>
    <t>301012015060103</t>
  </si>
  <si>
    <t>301012014050753</t>
  </si>
  <si>
    <t>DLABTM100249P004HOC3ALA002</t>
  </si>
  <si>
    <t>DLABTM100200P002HOC3ALA002</t>
  </si>
  <si>
    <t>301012015020068</t>
  </si>
  <si>
    <t>301012014120247</t>
  </si>
  <si>
    <t>MAJAGUAL</t>
  </si>
  <si>
    <t>DLABTM100090P000HOC3ALA002</t>
  </si>
  <si>
    <t>DLABTM100019P000HOC3ALA4/0</t>
  </si>
  <si>
    <t>301012014070495</t>
  </si>
  <si>
    <t>DLABTM100026P001HOC3ALA002</t>
  </si>
  <si>
    <t>301012014090102</t>
  </si>
  <si>
    <t>DLABTM100133P004HOC3ALA002</t>
  </si>
  <si>
    <t>301012015030531</t>
  </si>
  <si>
    <t>301012015090102</t>
  </si>
  <si>
    <t>DLABTM100034P000HOC3ALA002</t>
  </si>
  <si>
    <t>301012015040545</t>
  </si>
  <si>
    <t>DLABTM100388P004HOC3ALA002</t>
  </si>
  <si>
    <t>DLABTM100026P000HOC3ALA1/0</t>
  </si>
  <si>
    <t>DLABTM100068P001HOC3ALA006</t>
  </si>
  <si>
    <t>301012014030357</t>
  </si>
  <si>
    <t>JACU</t>
  </si>
  <si>
    <t>301012015100906</t>
  </si>
  <si>
    <t>DLABTM100044P000HOC3ALA002</t>
  </si>
  <si>
    <t>301012015040083</t>
  </si>
  <si>
    <t>ALTO DE CHIRIQU</t>
  </si>
  <si>
    <t>DLABTM100157P004HOC3ALA002</t>
  </si>
  <si>
    <t>DLABTM100051P002HOC3ALA1/0</t>
  </si>
  <si>
    <t>DLABTM100362P009HOC3ALA1/0</t>
  </si>
  <si>
    <t>301012015060329</t>
  </si>
  <si>
    <t>DLABTM100211P002HOC3ALA002</t>
  </si>
  <si>
    <t>301012015051101</t>
  </si>
  <si>
    <t>301012014120104</t>
  </si>
  <si>
    <t>DLABTM100125P004HOC3ALA002</t>
  </si>
  <si>
    <t>DLABTM100136P002HOC3ALA1/0</t>
  </si>
  <si>
    <t>301012015060106</t>
  </si>
  <si>
    <t>DLABTM100212P003HOC3ALA002</t>
  </si>
  <si>
    <t>DLABTM100020P001HOC3ALA4/0</t>
  </si>
  <si>
    <t>301012014070135</t>
  </si>
  <si>
    <t>DLABTM100121P000HOC3ALA1/0</t>
  </si>
  <si>
    <t>DLABTM100077P000HOC3ALA002</t>
  </si>
  <si>
    <t>DLABTM100164P002HOC3ALA002</t>
  </si>
  <si>
    <t>301012015070240</t>
  </si>
  <si>
    <t>301012014110017</t>
  </si>
  <si>
    <t>DLABTM100175P003HOC3ALA002</t>
  </si>
  <si>
    <t>DLABTM100252P004HOC3ALA002</t>
  </si>
  <si>
    <t>DLABTM100097P003HOC3ALA002</t>
  </si>
  <si>
    <t>301012015030433</t>
  </si>
  <si>
    <t>VILLA LA FUENTE</t>
  </si>
  <si>
    <t>DLABTM100090P003HOC3ALA1/0</t>
  </si>
  <si>
    <t>301012015050012</t>
  </si>
  <si>
    <t>DLABTM100045P001HOC3ALA002</t>
  </si>
  <si>
    <t>301012015070277</t>
  </si>
  <si>
    <t>DLABTM100018P002HOC3ALA002</t>
  </si>
  <si>
    <t>DLABTM100088P000HOC3ALA4/0</t>
  </si>
  <si>
    <t>DLABTM100040P001HOC3ALA4/0</t>
  </si>
  <si>
    <t>DLABTM100032P001HOC3ALA4/0</t>
  </si>
  <si>
    <t>301012015060230</t>
  </si>
  <si>
    <t>301012015010218</t>
  </si>
  <si>
    <t>DLABTM100224P000HOC3ALA002</t>
  </si>
  <si>
    <t>DLABTM100011P000HOC3ALA4/0</t>
  </si>
  <si>
    <t>503012015030016</t>
  </si>
  <si>
    <t>DLABTM100106P003HOC3ALA002</t>
  </si>
  <si>
    <t>301012015040395</t>
  </si>
  <si>
    <t>MATA GORDA</t>
  </si>
  <si>
    <t>301012014120271</t>
  </si>
  <si>
    <t>DLABTM100139P001HOC3ALA002</t>
  </si>
  <si>
    <t>301012015010250</t>
  </si>
  <si>
    <t>DLABTM100504P009HOC3ALA1/0</t>
  </si>
  <si>
    <t>DLABTT100014P000HOC4ALA336</t>
  </si>
  <si>
    <t>DLABTM100039P001HOC3ALA002</t>
  </si>
  <si>
    <t>301012014120249</t>
  </si>
  <si>
    <t>301012014100145</t>
  </si>
  <si>
    <t>DLABTM100044P000HOC3ALA006</t>
  </si>
  <si>
    <t>503012015030037</t>
  </si>
  <si>
    <t>DLABTM100237P005HOC3ALA1/0</t>
  </si>
  <si>
    <t>301012014110294</t>
  </si>
  <si>
    <t>301012014050859</t>
  </si>
  <si>
    <t>COROTU CIVIL</t>
  </si>
  <si>
    <t>DLABTM100003P000HOC2ALA006</t>
  </si>
  <si>
    <t>DLABTM100151P000HOC3ALA002</t>
  </si>
  <si>
    <t>DLABTM100336P003HOC3ALA002</t>
  </si>
  <si>
    <t>DLABTM100003P001HOC3ALA4/0</t>
  </si>
  <si>
    <t>503012015030025</t>
  </si>
  <si>
    <t>URBANIZACIÓN TI</t>
  </si>
  <si>
    <t>DLABTM100086P001HOC2ALA006</t>
  </si>
  <si>
    <t>DLABTM101098P015HOC3ALA1/0</t>
  </si>
  <si>
    <t>DLABTM100019P001HOC3ALA006</t>
  </si>
  <si>
    <t>301012015010217</t>
  </si>
  <si>
    <t>DLABTM100041P000HOC3ALA1/0</t>
  </si>
  <si>
    <t>DLABTM101934P022HOC3ALA1/0</t>
  </si>
  <si>
    <t>301012015060156</t>
  </si>
  <si>
    <t>DLABTM100266P004HOC3ALA002</t>
  </si>
  <si>
    <t>DLABTM100061P000HOC3ALA1/0</t>
  </si>
  <si>
    <t>301012015040066</t>
  </si>
  <si>
    <t>DLABTM100070P002HOC3ALA1/0</t>
  </si>
  <si>
    <t>301012015020221</t>
  </si>
  <si>
    <t>PUEBLO VIEJO</t>
  </si>
  <si>
    <t>DLABTM100026P001HOC3ALA4/0</t>
  </si>
  <si>
    <t>DLABTM100176P003HOC3ALA002</t>
  </si>
  <si>
    <t>301012015051165</t>
  </si>
  <si>
    <t>DLABTM100939P014HOC3ALA1/0</t>
  </si>
  <si>
    <t>DLABTM100198P004HOC3ALA002</t>
  </si>
  <si>
    <t>DLABTM100110P001HOC3ALA4/0</t>
  </si>
  <si>
    <t>DLABTM100001P000HOC3ALA002</t>
  </si>
  <si>
    <t>DLABTM100068P002HOC3ALA002</t>
  </si>
  <si>
    <t>301012015060155</t>
  </si>
  <si>
    <t>DLABTM100010P001HOC3ALA4/0</t>
  </si>
  <si>
    <t>301012015070178</t>
  </si>
  <si>
    <t>DLABTM100112P000HOC3ALA002</t>
  </si>
  <si>
    <t>301012015081078</t>
  </si>
  <si>
    <t>301012014110073</t>
  </si>
  <si>
    <t>LAS CAÑAS</t>
  </si>
  <si>
    <t>DLABTM100433P006HOC3ALA002</t>
  </si>
  <si>
    <t>DLABTM100017P002HOC3ALA006</t>
  </si>
  <si>
    <t>301012015081399</t>
  </si>
  <si>
    <t>DLABTM100066P000HOC3ALA002</t>
  </si>
  <si>
    <t>DLABTM100009P003HOC3ALA006</t>
  </si>
  <si>
    <t>DLABTM100041P000HOC3ALA002</t>
  </si>
  <si>
    <t>DLABTM100255P005HOC3ALA002</t>
  </si>
  <si>
    <t>301012014040524</t>
  </si>
  <si>
    <t>DLABTM100264P000HOC3ALA002</t>
  </si>
  <si>
    <t>DLABTM100167P000HOC3ALA006</t>
  </si>
  <si>
    <t>DLABTM100287P003HOC1CUA004</t>
  </si>
  <si>
    <t>301012014010029</t>
  </si>
  <si>
    <t>DLABTM100140P001HOC3ALA006</t>
  </si>
  <si>
    <t>DLABTM100493P009HOC2ALA006</t>
  </si>
  <si>
    <t>301012014010656</t>
  </si>
  <si>
    <t>DLABTM100337P002HOC2ALA006</t>
  </si>
  <si>
    <t>301012015050041</t>
  </si>
  <si>
    <t>301012014080744</t>
  </si>
  <si>
    <t>DLABTM100006P000HOC3ALA002</t>
  </si>
  <si>
    <t>DLABTM101326P022HOC3ALA1/0</t>
  </si>
  <si>
    <t>301012014110194</t>
  </si>
  <si>
    <t>301012015040403</t>
  </si>
  <si>
    <t>301012015060228</t>
  </si>
  <si>
    <t>DLABTM100096P003HOC3ALA002</t>
  </si>
  <si>
    <t>301012014030726</t>
  </si>
  <si>
    <t>301012015030391</t>
  </si>
  <si>
    <t>301012015020203</t>
  </si>
  <si>
    <t xml:space="preserve">SAN MIGUEL DEL </t>
  </si>
  <si>
    <t>DLABTM100118P000HOC3ALA002</t>
  </si>
  <si>
    <t>DLABTM100451P003HOC2ALA006</t>
  </si>
  <si>
    <t>301012014100022</t>
  </si>
  <si>
    <t>TINAJAS</t>
  </si>
  <si>
    <t>DLABTM100066P001HOC3ALA006</t>
  </si>
  <si>
    <t>301012015020229</t>
  </si>
  <si>
    <t>301012015081150</t>
  </si>
  <si>
    <t>BEJUCO</t>
  </si>
  <si>
    <t>DLABTM100129P003HOC3ALA002</t>
  </si>
  <si>
    <t>DLABTT100050P002HOC4ALA4/0</t>
  </si>
  <si>
    <t>DLABTM100305P005HOC3ALA002</t>
  </si>
  <si>
    <t>301012015020138</t>
  </si>
  <si>
    <t>301012015040058</t>
  </si>
  <si>
    <t>DLABTM100051P000HOC3ALA002</t>
  </si>
  <si>
    <t>DLABTM100186P002HOC3ALA1/0</t>
  </si>
  <si>
    <t>301012015040388</t>
  </si>
  <si>
    <t>DLABTM100017P007HOC3ALA4/0</t>
  </si>
  <si>
    <t>DLABTM100007P003HOC3ALA1/0</t>
  </si>
  <si>
    <t>DLABTT100008P003HOC4ALA4/0</t>
  </si>
  <si>
    <t>DLABTM100166P003HOC3ALA1/0</t>
  </si>
  <si>
    <t>301012015030530</t>
  </si>
  <si>
    <t>PALO BLANCO</t>
  </si>
  <si>
    <t>DLABTM100069P000HOC3ALA002</t>
  </si>
  <si>
    <t>DLABTM100040P000HOC3ALA4/0</t>
  </si>
  <si>
    <t>301012014110232</t>
  </si>
  <si>
    <t>DLABTM100073P000HOC3ALA1/0</t>
  </si>
  <si>
    <t>DLABTM100013P000HOC3ALA002</t>
  </si>
  <si>
    <t>301012014110190</t>
  </si>
  <si>
    <t>DLABTM100035P001HOC3ALA1/0</t>
  </si>
  <si>
    <t>DLABTM100281P004HOC3ALA1/0</t>
  </si>
  <si>
    <t>DLABTM100041P003HOC3ALA002</t>
  </si>
  <si>
    <t>301012014100068</t>
  </si>
  <si>
    <t>DLABTM100256P004HOC3ALA002</t>
  </si>
  <si>
    <t>301012015010249</t>
  </si>
  <si>
    <t>301012014100204</t>
  </si>
  <si>
    <t>DLABTM100084P000HOC3ALA002</t>
  </si>
  <si>
    <t>DLABTT100003P001HOC4ALA4/0</t>
  </si>
  <si>
    <t>DLABTM100026P000HOC3ALA4/0</t>
  </si>
  <si>
    <t>301012015010113</t>
  </si>
  <si>
    <t>DLABTM100122P000HOC3ALA002</t>
  </si>
  <si>
    <t>DLABTM100009P000HOC3ALA002</t>
  </si>
  <si>
    <t>301012014080694</t>
  </si>
  <si>
    <t>DLABTM100074P002HOC3ALA002</t>
  </si>
  <si>
    <t>301012014090125</t>
  </si>
  <si>
    <t>DLABTM100155P000HOC3ALA002</t>
  </si>
  <si>
    <t>301012014050601</t>
  </si>
  <si>
    <t>DLABTM100230P000HOC3ALA002</t>
  </si>
  <si>
    <t>301012014090215</t>
  </si>
  <si>
    <t>DLABTM100161P000HOC3ALA002</t>
  </si>
  <si>
    <t>503012015120140</t>
  </si>
  <si>
    <t>DLABTM100237P002HOC3ALA002</t>
  </si>
  <si>
    <t>301012015081019</t>
  </si>
  <si>
    <t>DLABTM100061P001HOC3ALA4/0</t>
  </si>
  <si>
    <t>DLABTT100018P000HOC4ALA1/0</t>
  </si>
  <si>
    <t>301012015030543</t>
  </si>
  <si>
    <t>301012014120321</t>
  </si>
  <si>
    <t>DLABTM100080P002HOC3ALA1/0</t>
  </si>
  <si>
    <t>301012015040394</t>
  </si>
  <si>
    <t>503012015040045</t>
  </si>
  <si>
    <t>DLABTM100083P005HOC3ALA006</t>
  </si>
  <si>
    <t>301012013080140</t>
  </si>
  <si>
    <t>DLABTM100369P000HOC2ALA006</t>
  </si>
  <si>
    <t>DLABTM100030P000HOC3ALA1/0</t>
  </si>
  <si>
    <t>301012014110195</t>
  </si>
  <si>
    <t>DLABTM100055P000HOC3ALA1/0</t>
  </si>
  <si>
    <t>301012015081334</t>
  </si>
  <si>
    <t>DLABTT100014P001HOC4ALA336</t>
  </si>
  <si>
    <t>301012015090105</t>
  </si>
  <si>
    <t>DLABTT100074P001HOC4ALA4/0</t>
  </si>
  <si>
    <t>301012015070310</t>
  </si>
  <si>
    <t>DLABTT100022P000HOC4ALA4/0</t>
  </si>
  <si>
    <t>301012015070400</t>
  </si>
  <si>
    <t>503012014010184</t>
  </si>
  <si>
    <t>DLABTM100033P001HOC2ALA006</t>
  </si>
  <si>
    <t>503012015030013</t>
  </si>
  <si>
    <t>DLABTM100055P000HOC3ALA006</t>
  </si>
  <si>
    <t>DLABTM100015P001HOC3ALA006</t>
  </si>
  <si>
    <t>301012014090341</t>
  </si>
  <si>
    <t>DLABTM100032P001HOC3ALA002</t>
  </si>
  <si>
    <t>503012015110118</t>
  </si>
  <si>
    <t>EL FRANCES ABAJ</t>
  </si>
  <si>
    <t>DLABTM100143P002HOC3ALA002</t>
  </si>
  <si>
    <t>301012015010035</t>
  </si>
  <si>
    <t>DLABTM100026P002HOC3ALA002</t>
  </si>
  <si>
    <t>301012015030103</t>
  </si>
  <si>
    <t>DLABTM100058P000HOC3ALA006</t>
  </si>
  <si>
    <t>DLABTT100065P000HOC4ALA4/0</t>
  </si>
  <si>
    <t>301012014100194</t>
  </si>
  <si>
    <t>DLABTM100068P002HOC3ALA1/0</t>
  </si>
  <si>
    <t>301012015020043</t>
  </si>
  <si>
    <t>301012015030078</t>
  </si>
  <si>
    <t>DLABTM100029P001HOC3ALA002</t>
  </si>
  <si>
    <t>DLABTM100102P002HOC3ALA1/0</t>
  </si>
  <si>
    <t>301012015040322</t>
  </si>
  <si>
    <t>301012014090286</t>
  </si>
  <si>
    <t>DLABTM100037P000HOC3ALA006</t>
  </si>
  <si>
    <t>301012015010344</t>
  </si>
  <si>
    <t>DLABTM100550P002HOC3ALA002</t>
  </si>
  <si>
    <t>503012015100003</t>
  </si>
  <si>
    <t>301012015010377</t>
  </si>
  <si>
    <t>ALTO PINEDA</t>
  </si>
  <si>
    <t>301012015081238</t>
  </si>
  <si>
    <t>BIJAGUAL NO.2</t>
  </si>
  <si>
    <t>DLABTM100105P000HOC3ALA002</t>
  </si>
  <si>
    <t>DLABTM100008P001HOC3ALA004</t>
  </si>
  <si>
    <t>301012014100284</t>
  </si>
  <si>
    <t>DLABTM100065P002HOC3ALA1/0</t>
  </si>
  <si>
    <t>DLABTM100243P003HOC3ALA002</t>
  </si>
  <si>
    <t>301012014120136</t>
  </si>
  <si>
    <t>503012015030002</t>
  </si>
  <si>
    <t>DLABTM100009P001HOC2ALA006</t>
  </si>
  <si>
    <t>503012015020035</t>
  </si>
  <si>
    <t>301012015030421</t>
  </si>
  <si>
    <t>ALGARROBOS ARRI</t>
  </si>
  <si>
    <t>DLABTM100108P000HOC3ALA1/0</t>
  </si>
  <si>
    <t>301012015081042</t>
  </si>
  <si>
    <t>VELADERO (P)</t>
  </si>
  <si>
    <t>301012015030483</t>
  </si>
  <si>
    <t>301012015010212</t>
  </si>
  <si>
    <t>301012015040051</t>
  </si>
  <si>
    <t>DLABTM100018P000HOC3ALA004</t>
  </si>
  <si>
    <t>301012014100075</t>
  </si>
  <si>
    <t>DLABTM100154P002HOC3ALA1/0</t>
  </si>
  <si>
    <t>301012015051167</t>
  </si>
  <si>
    <t>EXQUISITO ABAJO</t>
  </si>
  <si>
    <t>DLABTM100011P003HOC3ALA006</t>
  </si>
  <si>
    <t>DLABTM100221P000HOC3ALA002</t>
  </si>
  <si>
    <t>DLABTM100077P000HOC3ALA4/0</t>
  </si>
  <si>
    <t>DLSBT</t>
  </si>
  <si>
    <t>Lineas subterraneas BT</t>
  </si>
  <si>
    <t>DLSBTT100054ZB0320B02C4ALC500</t>
  </si>
  <si>
    <t>DLSBTM100063ZB0150B02C3ALA002</t>
  </si>
  <si>
    <t>301012015040391</t>
  </si>
  <si>
    <t>DLSBTM100028ZB0150B02C3ALA002</t>
  </si>
  <si>
    <t>DLSBTT100092ZB0320B02C4ALC500</t>
  </si>
  <si>
    <t>DLSBTT100046ZB0320B02C4ALC500</t>
  </si>
  <si>
    <t>DLSBTM100003ZB0150B02C3ALA1/0</t>
  </si>
  <si>
    <t>DLSBTM100001ZB0320B02C3ALA4/0</t>
  </si>
  <si>
    <t>DLSBTT100071ZB0320B02C4ALC500</t>
  </si>
  <si>
    <t>DLSBTM100007ZB0150B02C3ALA1/0</t>
  </si>
  <si>
    <t>DLSBTT100059ZB0320B02C4ALC500</t>
  </si>
  <si>
    <t>DLSBTT100035ZB0320B02C4ALC336</t>
  </si>
  <si>
    <t>DLSBTM100099ZB0320B02C3ALA4/0</t>
  </si>
  <si>
    <t>DLSBTM100010ZB0150B02C3ALA002</t>
  </si>
  <si>
    <t>301012015060011</t>
  </si>
  <si>
    <t>DLSBTT100066ZB0320B02C4ALC500</t>
  </si>
  <si>
    <t>DLSBTM100067ZB0150B02C3ALA002</t>
  </si>
  <si>
    <t>301012015100944</t>
  </si>
  <si>
    <t>DLSBTM100017ZB0320B02C3ALA4/0</t>
  </si>
  <si>
    <t>301012015040539</t>
  </si>
  <si>
    <t>DLSBTM100039ZB0320B02C3ALA4/0</t>
  </si>
  <si>
    <t>DLSBTM100005ZB0150B02C3ALA006</t>
  </si>
  <si>
    <t>DLSBTT100412ZB0320B02C4ALC500</t>
  </si>
  <si>
    <t>DLSBTT100030ZB0150B02C4ALA1/0</t>
  </si>
  <si>
    <t>DLSBTM100044ZB0320B02C3ALC500</t>
  </si>
  <si>
    <t>DLSBTM100086ZB0150B02C3ALA002</t>
  </si>
  <si>
    <t>301012014120266</t>
  </si>
  <si>
    <t>DLSBTT100076ZB0320B02C4ALC500</t>
  </si>
  <si>
    <t>301012015090279</t>
  </si>
  <si>
    <t>DLSBTM100009ZB0150B02C3ALA1/0</t>
  </si>
  <si>
    <t>DLSBTM100017ZB0150B02C3ALA1/0</t>
  </si>
  <si>
    <t>301012015040081</t>
  </si>
  <si>
    <t>DLSBTT100029ZB0320B02C4ALA4/0</t>
  </si>
  <si>
    <t>DLSBTM100018ZB0150B02C3ALA1/0</t>
  </si>
  <si>
    <t>DLSBTT100068ZB0320B02C4ALA4/0</t>
  </si>
  <si>
    <t>DLSBTT100078ZB0320B02C4ALC500</t>
  </si>
  <si>
    <t>DLSBTM100046ZB0150B02C3ALA002</t>
  </si>
  <si>
    <t>301012015040386</t>
  </si>
  <si>
    <t>DLSBTM100029ZB0320B02C3ALC500</t>
  </si>
  <si>
    <t>DLSBTM100001ZB0320B02C3ALC500</t>
  </si>
  <si>
    <t>DLSBTT100074ZB0320B02C4ALA4/0</t>
  </si>
  <si>
    <t>DLSBTM100090ZB0150B02C3ALA002</t>
  </si>
  <si>
    <t>301012015040315</t>
  </si>
  <si>
    <t>DLSBTT100055ZB0320B02C4ALA4/0</t>
  </si>
  <si>
    <t>DLSBTM100016ZB0150B02C3ALA1/0</t>
  </si>
  <si>
    <t>301012015090059</t>
  </si>
  <si>
    <t>DLSBTM100051ZB0320B02C3ALA4/0</t>
  </si>
  <si>
    <t>DLSBTM100055ZB0320B02C3ALC500</t>
  </si>
  <si>
    <t>DLSBTM100294ZB0150B02C3ALA008</t>
  </si>
  <si>
    <t>DLSBTM100021ZB0320B02C3ALC500</t>
  </si>
  <si>
    <t>DLSBTM100032ZB0320B02C3ALC500</t>
  </si>
  <si>
    <t>DLSBTT100046ZB0320B02C4ALA4/0</t>
  </si>
  <si>
    <t>DLSBTM100143ZB0150B02C3ALA002</t>
  </si>
  <si>
    <t>301012015090280</t>
  </si>
  <si>
    <t>DLSBTT100025ZB0320B02C4ALA4/0</t>
  </si>
  <si>
    <t>DLSBTM100083ZB0320B02C3ALC500</t>
  </si>
  <si>
    <t>DLSBTM100059ZB0150B02C3ALA002</t>
  </si>
  <si>
    <t>301012015010201</t>
  </si>
  <si>
    <t>DLSBTM100031ZB0150B02C3ALA1/0</t>
  </si>
  <si>
    <t>301012015010357</t>
  </si>
  <si>
    <t>DLSBTT100150ZB0320B02C4ALC500</t>
  </si>
  <si>
    <t>DLSBTT100108ZB0320B02C4ALC500</t>
  </si>
  <si>
    <t>DLSBTM100038ZB0150B02C3ALA002</t>
  </si>
  <si>
    <t>DLSBTM100035ZB0320B02C3ALC500</t>
  </si>
  <si>
    <t>DLSBTT100047ZB0320B02C4ALC500</t>
  </si>
  <si>
    <t>DLSBTT100062ZB0320B02C4ALC500</t>
  </si>
  <si>
    <t>DLSBTT100057ZB0320B02C4ALA4/0</t>
  </si>
  <si>
    <t>DLSBTM100083ZB0150B02C3ALA002</t>
  </si>
  <si>
    <t>301012015070201</t>
  </si>
  <si>
    <t>DLSBTM100039ZB0150B02C3ALA002</t>
  </si>
  <si>
    <t>301012014110198</t>
  </si>
  <si>
    <t>DLSBTM100035ZB0150B02C3ALA002</t>
  </si>
  <si>
    <t>DLSBTM100012ZB0150B02C3ALA1/0</t>
  </si>
  <si>
    <t>301012015040348</t>
  </si>
  <si>
    <t>DLSBTT100053ZB0150B02C4ALA1/0</t>
  </si>
  <si>
    <t>DLSBTT100051ZB0320B02C4ALA4/0</t>
  </si>
  <si>
    <t>DLSBTM100035ZB0150B02C3ALA006</t>
  </si>
  <si>
    <t>DLSBTM100021ZB0320B02C3ALA4/0</t>
  </si>
  <si>
    <t>DLSBTM100278ZB0150B02C3ALA002</t>
  </si>
  <si>
    <t>DLSBTM100010ZB0150B02C3ALA1/0</t>
  </si>
  <si>
    <t>DLSBTT100006ZB0320B02C4ALA4/0</t>
  </si>
  <si>
    <t>301012015010098</t>
  </si>
  <si>
    <t>DLSBTM100115ZB0150B02C3ALA002</t>
  </si>
  <si>
    <t>301012015110037</t>
  </si>
  <si>
    <t>DLSBTM100135ZB0320B02C3ALA4/0</t>
  </si>
  <si>
    <t>DLSBTM100009ZB0320B02C3ALC500</t>
  </si>
  <si>
    <t>DLSBTM100059ZB0150B02C3ALA1/0</t>
  </si>
  <si>
    <t>DLSBTT100018ZB0150B02C4ALA1/0</t>
  </si>
  <si>
    <t>DLSBTM100017ZB0320B02C3ALC500</t>
  </si>
  <si>
    <t>DLSBTT100055ZB0320B02C4ALC500</t>
  </si>
  <si>
    <t>DLSBTT100041ZB0320B02C4ALA4/0</t>
  </si>
  <si>
    <t>DLSBTM100069ZB0150B02C3ALA002</t>
  </si>
  <si>
    <t>301012015060009</t>
  </si>
  <si>
    <t>DACBT</t>
  </si>
  <si>
    <t xml:space="preserve">ACOMETIDAS BT AEREA MONOFASICA TIPO CONDUCTOR TRIPLEX ALUMINIO AWG </t>
  </si>
  <si>
    <t>DACBTAM3ALA00699943578</t>
  </si>
  <si>
    <t>DACBT004-1-22</t>
  </si>
  <si>
    <t>DACBTAM3ALA00610204466</t>
  </si>
  <si>
    <t>DACBT003-1-27</t>
  </si>
  <si>
    <t>BOCAS DEL TORO</t>
  </si>
  <si>
    <t>DACBT004-4-25</t>
  </si>
  <si>
    <t>DACBT004-3-24</t>
  </si>
  <si>
    <t>DACBT004-2-23</t>
  </si>
  <si>
    <t>DACBTAM3ALA00664428092</t>
  </si>
  <si>
    <t>DACBT004-5-26</t>
  </si>
  <si>
    <t>DEQDM</t>
  </si>
  <si>
    <t>DEQMC</t>
  </si>
  <si>
    <t xml:space="preserve">EQUIPOS DE MEDICION DE CALIDAD OTROS EQUIPOS </t>
  </si>
  <si>
    <t>DEQMCO0007</t>
  </si>
  <si>
    <t>DEQMC02</t>
  </si>
  <si>
    <t xml:space="preserve">EQUIPOS DE MEDICION DE CALIDAD ANALIZADORES DE RED (TENSION, FLICKER, ARMONICA) </t>
  </si>
  <si>
    <t>DEQMCAR0001</t>
  </si>
  <si>
    <t>DEQMC01</t>
  </si>
  <si>
    <t>DEQMCAR0002</t>
  </si>
  <si>
    <t>DEQMC03</t>
  </si>
  <si>
    <t>DEQOT</t>
  </si>
  <si>
    <t>AINAP</t>
  </si>
  <si>
    <t>Coste Ingenieria$</t>
  </si>
  <si>
    <t>Financieros$</t>
  </si>
  <si>
    <t>Derechos$</t>
  </si>
  <si>
    <t xml:space="preserve">INSTALACION ALUMBRADO SODIO CONEXION AEREA </t>
  </si>
  <si>
    <t>AINAPS055A00000000</t>
  </si>
  <si>
    <t>AINAP003-12</t>
  </si>
  <si>
    <t>COMARCA GNÖBE B</t>
  </si>
  <si>
    <t>AINAPS975A00000000</t>
  </si>
  <si>
    <t>AINAP004-11</t>
  </si>
  <si>
    <t>AINAPS248A00000000</t>
  </si>
  <si>
    <t>AINAP001-13</t>
  </si>
  <si>
    <t>CMEDI</t>
  </si>
  <si>
    <t>Medidores y accesorios</t>
  </si>
  <si>
    <t>CMEDITMTTT006</t>
  </si>
  <si>
    <t>CMEDI001-3-68</t>
  </si>
  <si>
    <t>CMEDITMTTT003</t>
  </si>
  <si>
    <t>CMEDI001-4-69</t>
  </si>
  <si>
    <t>CMEDIMBSNO989</t>
  </si>
  <si>
    <t>CMEDI004-6-61</t>
  </si>
  <si>
    <t>CMEDIMBDNO001</t>
  </si>
  <si>
    <t>CMEDI001-2-67</t>
  </si>
  <si>
    <t>CMEDIMBSNO999</t>
  </si>
  <si>
    <t>CMEDI004-3-58</t>
  </si>
  <si>
    <t>CMEDIMBSNO956</t>
  </si>
  <si>
    <t>CMEDI001-1-66</t>
  </si>
  <si>
    <t>CMEDITMTTT023</t>
  </si>
  <si>
    <t>CMEDI004-9-64</t>
  </si>
  <si>
    <t>CMEDI004-1-56</t>
  </si>
  <si>
    <t>CMEDIMBDNO026</t>
  </si>
  <si>
    <t>CMEDI004-7-62</t>
  </si>
  <si>
    <t>CMEDI004-5-60</t>
  </si>
  <si>
    <t>CMEDITBDTI035</t>
  </si>
  <si>
    <t>CMEDI004-8-63</t>
  </si>
  <si>
    <t>CMEDI004-2-57</t>
  </si>
  <si>
    <t>CMEDI004-4-59</t>
  </si>
  <si>
    <t>CMEDITMTTT005</t>
  </si>
  <si>
    <t>CMEDI004-10-65</t>
  </si>
  <si>
    <t>CMESM</t>
  </si>
  <si>
    <t>CEQOT</t>
  </si>
  <si>
    <t>DCRMM</t>
  </si>
  <si>
    <t xml:space="preserve">CENTRO DE REFLEXION MT INSTALACION INTEMPERIE TIPO BLINDADO </t>
  </si>
  <si>
    <t>DCRMM138IB01</t>
  </si>
  <si>
    <t xml:space="preserve">CENTRO DE REFLEXION MT INSTALACION INTEMPERIE TIPO CONVENCIONAL </t>
  </si>
  <si>
    <t>DCRMM345IC01</t>
  </si>
  <si>
    <t>503012014110016</t>
  </si>
  <si>
    <t>503012014090261</t>
  </si>
  <si>
    <t>503012014060748</t>
  </si>
  <si>
    <t>503012014110013</t>
  </si>
  <si>
    <t>AGUACATON</t>
  </si>
  <si>
    <t>503012014090262</t>
  </si>
  <si>
    <t>Mano de Obra</t>
  </si>
  <si>
    <t>%MO/Activo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</si>
</sst>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0" fontId="26" fillId="33" borderId="0" xfId="53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34">
      <selection activeCell="H46" sqref="H46"/>
    </sheetView>
  </sheetViews>
  <sheetFormatPr defaultColWidth="9.125" defaultRowHeight="14.25"/>
  <cols>
    <col min="1" max="1" width="20.375" style="0" customWidth="1"/>
    <col min="2" max="2" width="35.125" style="0" customWidth="1"/>
    <col min="3" max="5" width="12.50390625" style="0" customWidth="1"/>
    <col min="6" max="6" width="11.75390625" style="0" customWidth="1"/>
    <col min="7" max="7" width="9.125" style="0" customWidth="1"/>
    <col min="8" max="8" width="12.50390625" style="0" customWidth="1"/>
  </cols>
  <sheetData>
    <row r="1" spans="1:9" ht="14.25">
      <c r="A1" s="202" t="s">
        <v>0</v>
      </c>
      <c r="B1" s="203" t="s">
        <v>1</v>
      </c>
      <c r="C1" s="8" t="s">
        <v>2</v>
      </c>
      <c r="D1" s="8">
        <v>2015</v>
      </c>
      <c r="H1" s="260" t="s">
        <v>2</v>
      </c>
      <c r="I1" s="261" t="s">
        <v>3040</v>
      </c>
    </row>
    <row r="2" spans="1:9" ht="14.25">
      <c r="A2" s="204" t="s">
        <v>3</v>
      </c>
      <c r="B2" s="204" t="s">
        <v>4</v>
      </c>
      <c r="C2" s="204" t="s">
        <v>5</v>
      </c>
      <c r="D2" s="204" t="s">
        <v>6</v>
      </c>
      <c r="E2" s="204" t="s">
        <v>7</v>
      </c>
      <c r="F2" s="204" t="s">
        <v>8</v>
      </c>
      <c r="H2" s="262" t="s">
        <v>3039</v>
      </c>
      <c r="I2" s="261"/>
    </row>
    <row r="3" spans="1:9" ht="14.25">
      <c r="A3" s="205" t="s">
        <v>1</v>
      </c>
      <c r="B3" s="207" t="s">
        <v>1</v>
      </c>
      <c r="C3" s="209" t="s">
        <v>1</v>
      </c>
      <c r="D3" s="211" t="s">
        <v>1</v>
      </c>
      <c r="E3" s="213" t="s">
        <v>1</v>
      </c>
      <c r="F3" s="215" t="s">
        <v>1</v>
      </c>
      <c r="H3" s="263" t="s">
        <v>1</v>
      </c>
      <c r="I3" s="261"/>
    </row>
    <row r="4" spans="1:9" ht="14.25">
      <c r="A4" s="206" t="s">
        <v>1</v>
      </c>
      <c r="B4" s="208" t="s">
        <v>1</v>
      </c>
      <c r="C4" s="210" t="s">
        <v>1</v>
      </c>
      <c r="D4" s="212" t="s">
        <v>1</v>
      </c>
      <c r="E4" s="214" t="s">
        <v>1</v>
      </c>
      <c r="F4" s="216" t="s">
        <v>1</v>
      </c>
      <c r="H4" s="264" t="s">
        <v>1</v>
      </c>
      <c r="I4" s="261"/>
    </row>
    <row r="5" spans="1:9" ht="14.25">
      <c r="A5" s="217" t="s">
        <v>9</v>
      </c>
      <c r="B5" s="9" t="s">
        <v>10</v>
      </c>
      <c r="C5" s="10">
        <f>PPLIN!G6</f>
        <v>602994.7600000002</v>
      </c>
      <c r="D5" s="11">
        <f>+PPLIN!J6</f>
        <v>1</v>
      </c>
      <c r="E5" s="12">
        <f aca="true" t="shared" si="0" ref="E5:E13">C5*D5</f>
        <v>602994.7600000002</v>
      </c>
      <c r="F5" s="13">
        <f>PPLIN!H6</f>
        <v>0</v>
      </c>
      <c r="H5" s="265"/>
      <c r="I5" s="261"/>
    </row>
    <row r="6" spans="1:9" ht="14.25">
      <c r="A6" s="218" t="s">
        <v>1</v>
      </c>
      <c r="B6" s="14" t="s">
        <v>11</v>
      </c>
      <c r="C6" s="15">
        <f>PTERR!G6</f>
        <v>0</v>
      </c>
      <c r="D6" s="16">
        <f>+PTERR!J6</f>
        <v>1</v>
      </c>
      <c r="E6" s="17">
        <f t="shared" si="0"/>
        <v>0</v>
      </c>
      <c r="F6" s="18">
        <f>PTERR!H6</f>
        <v>0</v>
      </c>
      <c r="H6" s="266"/>
      <c r="I6" s="261"/>
    </row>
    <row r="7" spans="1:9" ht="14.25">
      <c r="A7" s="219" t="s">
        <v>1</v>
      </c>
      <c r="B7" s="19" t="s">
        <v>12</v>
      </c>
      <c r="C7" s="20">
        <f>PEDYM!G6</f>
        <v>132639.19</v>
      </c>
      <c r="D7" s="21">
        <f>+PEDYM!J6</f>
        <v>1</v>
      </c>
      <c r="E7" s="22">
        <f t="shared" si="0"/>
        <v>132639.19</v>
      </c>
      <c r="F7" s="23">
        <f>PEDYM!H6</f>
        <v>0</v>
      </c>
      <c r="H7" s="267"/>
      <c r="I7" s="261"/>
    </row>
    <row r="8" spans="1:9" ht="14.25">
      <c r="A8" s="220" t="s">
        <v>1</v>
      </c>
      <c r="B8" s="24" t="s">
        <v>13</v>
      </c>
      <c r="C8" s="25">
        <f>PMOBI!G6</f>
        <v>0</v>
      </c>
      <c r="D8" s="26">
        <f>+PMOBI!J6</f>
        <v>1</v>
      </c>
      <c r="E8" s="27">
        <f t="shared" si="0"/>
        <v>0</v>
      </c>
      <c r="F8" s="28">
        <f>PMOBI!H6</f>
        <v>0</v>
      </c>
      <c r="H8" s="268"/>
      <c r="I8" s="261"/>
    </row>
    <row r="9" spans="1:9" ht="14.25">
      <c r="A9" s="221" t="s">
        <v>1</v>
      </c>
      <c r="B9" s="29" t="s">
        <v>14</v>
      </c>
      <c r="C9" s="30">
        <f>PEQCO!G6</f>
        <v>0</v>
      </c>
      <c r="D9" s="31">
        <f>+PEQCO!J6</f>
        <v>1</v>
      </c>
      <c r="E9" s="32">
        <f t="shared" si="0"/>
        <v>0</v>
      </c>
      <c r="F9" s="33">
        <f>PEQCO!H6</f>
        <v>0</v>
      </c>
      <c r="H9" s="269"/>
      <c r="I9" s="261"/>
    </row>
    <row r="10" spans="1:9" ht="14.25">
      <c r="A10" s="222" t="s">
        <v>1</v>
      </c>
      <c r="B10" s="34" t="s">
        <v>15</v>
      </c>
      <c r="C10" s="35">
        <f>PEQTC!G6</f>
        <v>113500</v>
      </c>
      <c r="D10" s="36">
        <f>+PEQTC!J6</f>
        <v>1</v>
      </c>
      <c r="E10" s="37">
        <f t="shared" si="0"/>
        <v>113500</v>
      </c>
      <c r="F10" s="38">
        <f>PEQTC!H6</f>
        <v>0</v>
      </c>
      <c r="H10" s="270"/>
      <c r="I10" s="261"/>
    </row>
    <row r="11" spans="1:9" ht="14.25">
      <c r="A11" s="223" t="s">
        <v>1</v>
      </c>
      <c r="B11" s="39" t="s">
        <v>16</v>
      </c>
      <c r="C11" s="40">
        <f>PEQCM!G6</f>
        <v>31935.4</v>
      </c>
      <c r="D11" s="41">
        <f>+PEQCM!J6</f>
        <v>1</v>
      </c>
      <c r="E11" s="42">
        <f t="shared" si="0"/>
        <v>31935.4</v>
      </c>
      <c r="F11" s="43">
        <f>PEQCM!H6</f>
        <v>0</v>
      </c>
      <c r="H11" s="271"/>
      <c r="I11" s="261"/>
    </row>
    <row r="12" spans="1:9" ht="14.25">
      <c r="A12" s="224" t="s">
        <v>1</v>
      </c>
      <c r="B12" s="44" t="s">
        <v>17</v>
      </c>
      <c r="C12" s="45">
        <f>PEQOT!G6</f>
        <v>36106.51</v>
      </c>
      <c r="D12" s="46">
        <f>+PEQOT!J6</f>
        <v>1</v>
      </c>
      <c r="E12" s="47">
        <f t="shared" si="0"/>
        <v>36106.51</v>
      </c>
      <c r="F12" s="48">
        <f>PEQOT!H6</f>
        <v>0</v>
      </c>
      <c r="H12" s="272"/>
      <c r="I12" s="261"/>
    </row>
    <row r="13" spans="1:9" ht="14.25">
      <c r="A13" s="225" t="s">
        <v>1</v>
      </c>
      <c r="B13" s="49" t="s">
        <v>18</v>
      </c>
      <c r="C13" s="50">
        <f>SUM(C5:C12)</f>
        <v>917175.8600000002</v>
      </c>
      <c r="D13" s="51">
        <f>IF(C13=0,0,SUM(E5:E12)/C13)</f>
        <v>1</v>
      </c>
      <c r="E13" s="52">
        <f t="shared" si="0"/>
        <v>917175.8600000002</v>
      </c>
      <c r="F13" s="53">
        <f>SUM(F5:F12)</f>
        <v>0</v>
      </c>
      <c r="H13" s="273"/>
      <c r="I13" s="261"/>
    </row>
    <row r="14" spans="1:9" ht="14.25">
      <c r="A14" s="226" t="s">
        <v>19</v>
      </c>
      <c r="B14" s="54" t="s">
        <v>20</v>
      </c>
      <c r="H14" s="261"/>
      <c r="I14" s="261"/>
    </row>
    <row r="15" spans="1:9" ht="14.25">
      <c r="A15" s="227" t="s">
        <v>1</v>
      </c>
      <c r="B15" s="55" t="s">
        <v>21</v>
      </c>
      <c r="C15" s="56">
        <f>DLAAT!J6</f>
        <v>0</v>
      </c>
      <c r="D15" s="57">
        <f>+DLAAT!M6</f>
        <v>1</v>
      </c>
      <c r="E15" s="58">
        <f>C15*D15</f>
        <v>0</v>
      </c>
      <c r="F15" s="59">
        <f>DLAAT!K6</f>
        <v>0</v>
      </c>
      <c r="H15" s="274">
        <f>DLAAT!H6</f>
        <v>0</v>
      </c>
      <c r="I15" s="261"/>
    </row>
    <row r="16" spans="1:9" ht="14.25">
      <c r="A16" s="228" t="s">
        <v>1</v>
      </c>
      <c r="B16" s="60" t="s">
        <v>22</v>
      </c>
      <c r="C16" s="61">
        <f>DLSAT!J6</f>
        <v>0</v>
      </c>
      <c r="D16" s="62">
        <f>+DLSAT!M6</f>
        <v>1</v>
      </c>
      <c r="E16" s="63">
        <f>C16*D16</f>
        <v>0</v>
      </c>
      <c r="F16" s="64">
        <f>DLSAT!K6</f>
        <v>0</v>
      </c>
      <c r="H16" s="275">
        <f>DLSAT!H6</f>
        <v>0</v>
      </c>
      <c r="I16" s="261"/>
    </row>
    <row r="17" spans="1:9" ht="14.25">
      <c r="A17" s="229" t="s">
        <v>1</v>
      </c>
      <c r="B17" s="65" t="s">
        <v>23</v>
      </c>
      <c r="C17" s="66">
        <f>DTRAM!J6</f>
        <v>0</v>
      </c>
      <c r="D17" s="67">
        <f>+DTRAM!M6</f>
        <v>1</v>
      </c>
      <c r="E17" s="68">
        <f>C17*D17</f>
        <v>0</v>
      </c>
      <c r="F17" s="69">
        <f>DTRAM!K6</f>
        <v>0</v>
      </c>
      <c r="H17" s="276">
        <f>DTRAM!H6</f>
        <v>0</v>
      </c>
      <c r="I17" s="261"/>
    </row>
    <row r="18" spans="1:9" ht="14.25">
      <c r="A18" s="230" t="s">
        <v>1</v>
      </c>
      <c r="B18" s="70" t="s">
        <v>24</v>
      </c>
      <c r="H18" s="261"/>
      <c r="I18" s="261"/>
    </row>
    <row r="19" spans="1:9" ht="14.25">
      <c r="A19" s="231" t="s">
        <v>1</v>
      </c>
      <c r="B19" s="71" t="s">
        <v>25</v>
      </c>
      <c r="C19" s="72">
        <f>'DLAMT-34,5'!J6</f>
        <v>1038347.9300000002</v>
      </c>
      <c r="D19" s="73">
        <f>+'DLAMT-34,5'!M6</f>
        <v>1</v>
      </c>
      <c r="E19" s="74">
        <f aca="true" t="shared" si="1" ref="E19:E30">C19*D19</f>
        <v>1038347.9300000002</v>
      </c>
      <c r="F19" s="75">
        <f>'DLAMT-34,5'!K6</f>
        <v>0</v>
      </c>
      <c r="H19" s="277">
        <f>'DLAMT-34,5'!H6</f>
        <v>355579.88</v>
      </c>
      <c r="I19" s="261"/>
    </row>
    <row r="20" spans="1:9" ht="14.25">
      <c r="A20" s="232" t="s">
        <v>1</v>
      </c>
      <c r="B20" s="76" t="s">
        <v>26</v>
      </c>
      <c r="C20" s="77">
        <f>'DLAMT-13,8'!J6</f>
        <v>1635354.8900000001</v>
      </c>
      <c r="D20" s="78">
        <f>+'DLAMT-13,8'!M6</f>
        <v>1</v>
      </c>
      <c r="E20" s="79">
        <f t="shared" si="1"/>
        <v>1635354.8900000001</v>
      </c>
      <c r="F20" s="80">
        <f>'DLAMT-13,8'!K6</f>
        <v>0</v>
      </c>
      <c r="H20" s="278">
        <f>'DLAMT-13,8'!H6</f>
        <v>600922.8400000004</v>
      </c>
      <c r="I20" s="261"/>
    </row>
    <row r="21" spans="1:9" ht="14.25">
      <c r="A21" s="233" t="s">
        <v>1</v>
      </c>
      <c r="B21" s="81" t="s">
        <v>27</v>
      </c>
      <c r="C21" s="82">
        <f>'DLAMT-OTRAS'!J6</f>
        <v>0</v>
      </c>
      <c r="D21" s="83">
        <f>+'DLAMT-OTRAS'!M6</f>
        <v>1</v>
      </c>
      <c r="E21" s="84">
        <f t="shared" si="1"/>
        <v>0</v>
      </c>
      <c r="F21" s="85">
        <f>'DLAMT-OTRAS'!K6</f>
        <v>0</v>
      </c>
      <c r="H21" s="279">
        <f>'DLAMT-OTRAS'!H6</f>
        <v>0</v>
      </c>
      <c r="I21" s="261"/>
    </row>
    <row r="22" spans="1:9" ht="14.25">
      <c r="A22" s="234" t="s">
        <v>1</v>
      </c>
      <c r="B22" s="86" t="s">
        <v>28</v>
      </c>
      <c r="C22" s="87">
        <f>'DLSMT-34,5'!J6</f>
        <v>60736.369999999995</v>
      </c>
      <c r="D22" s="88">
        <f>+'DLSMT-34,5'!M6</f>
        <v>1</v>
      </c>
      <c r="E22" s="89">
        <f t="shared" si="1"/>
        <v>60736.369999999995</v>
      </c>
      <c r="F22" s="90">
        <f>'DLSMT-34,5'!K6</f>
        <v>0</v>
      </c>
      <c r="H22" s="280">
        <f>'DLSMT-34,5'!H6</f>
        <v>12942.710000000001</v>
      </c>
      <c r="I22" s="261"/>
    </row>
    <row r="23" spans="1:9" ht="14.25">
      <c r="A23" s="235" t="s">
        <v>1</v>
      </c>
      <c r="B23" s="91" t="s">
        <v>29</v>
      </c>
      <c r="C23" s="92">
        <f>'DLSMT-13,8'!J6</f>
        <v>510777.6799999998</v>
      </c>
      <c r="D23" s="93">
        <f>+'DLSMT-13,8'!M6</f>
        <v>1</v>
      </c>
      <c r="E23" s="94">
        <f t="shared" si="1"/>
        <v>510777.6799999998</v>
      </c>
      <c r="F23" s="95">
        <f>'DLSMT-13,8'!K6</f>
        <v>0</v>
      </c>
      <c r="H23" s="281">
        <f>'DLSMT-13,8'!H6</f>
        <v>195879.63</v>
      </c>
      <c r="I23" s="261"/>
    </row>
    <row r="24" spans="1:9" ht="14.25">
      <c r="A24" s="236" t="s">
        <v>1</v>
      </c>
      <c r="B24" s="96" t="s">
        <v>30</v>
      </c>
      <c r="C24" s="97">
        <f>'DLSMT-OTRAS'!J6</f>
        <v>0</v>
      </c>
      <c r="D24" s="98">
        <f>+'DLSMT-OTRAS'!M6</f>
        <v>1</v>
      </c>
      <c r="E24" s="99">
        <f t="shared" si="1"/>
        <v>0</v>
      </c>
      <c r="F24" s="100">
        <f>'DLSMT-OTRAS'!K6</f>
        <v>0</v>
      </c>
      <c r="H24" s="282">
        <f>'DLSMT-OTRAS'!H6</f>
        <v>0</v>
      </c>
      <c r="I24" s="261"/>
    </row>
    <row r="25" spans="1:9" ht="14.25">
      <c r="A25" s="237" t="s">
        <v>1</v>
      </c>
      <c r="B25" s="101" t="s">
        <v>31</v>
      </c>
      <c r="C25" s="102">
        <f>'DTRMM-34,5'!J6</f>
        <v>52811.259999999995</v>
      </c>
      <c r="D25" s="103">
        <f>+'DTRMM-34,5'!M6</f>
        <v>1</v>
      </c>
      <c r="E25" s="104">
        <f t="shared" si="1"/>
        <v>52811.259999999995</v>
      </c>
      <c r="F25" s="105">
        <f>'DTRMM-34,5'!K6</f>
        <v>0</v>
      </c>
      <c r="H25" s="283">
        <f>'DTRMM-34,5'!H6</f>
        <v>29197.26</v>
      </c>
      <c r="I25" s="261"/>
    </row>
    <row r="26" spans="1:9" ht="14.25">
      <c r="A26" s="238" t="s">
        <v>1</v>
      </c>
      <c r="B26" s="106" t="s">
        <v>32</v>
      </c>
      <c r="C26" s="107">
        <f>'DTRMM-13,8'!J6</f>
        <v>0</v>
      </c>
      <c r="D26" s="108">
        <f>+'DTRMM-13,8'!M6</f>
        <v>1</v>
      </c>
      <c r="E26" s="109">
        <f t="shared" si="1"/>
        <v>0</v>
      </c>
      <c r="F26" s="110">
        <f>'DTRMM-13,8'!K6</f>
        <v>0</v>
      </c>
      <c r="H26" s="284">
        <f>'DTRMM-13,8'!H6</f>
        <v>0</v>
      </c>
      <c r="I26" s="261"/>
    </row>
    <row r="27" spans="1:9" ht="14.25">
      <c r="A27" s="239" t="s">
        <v>1</v>
      </c>
      <c r="B27" s="111" t="s">
        <v>33</v>
      </c>
      <c r="C27" s="112">
        <f>'DTRMM-OTRAS'!J6</f>
        <v>0</v>
      </c>
      <c r="D27" s="113">
        <f>+'DTRMM-OTRAS'!M6</f>
        <v>1</v>
      </c>
      <c r="E27" s="114">
        <f t="shared" si="1"/>
        <v>0</v>
      </c>
      <c r="F27" s="115">
        <f>'DTRMM-OTRAS'!K6</f>
        <v>0</v>
      </c>
      <c r="H27" s="285">
        <f>'DTRMM-OTRAS'!H6</f>
        <v>0</v>
      </c>
      <c r="I27" s="261"/>
    </row>
    <row r="28" spans="1:9" ht="14.25">
      <c r="A28" s="240" t="s">
        <v>1</v>
      </c>
      <c r="B28" s="116" t="s">
        <v>34</v>
      </c>
      <c r="C28" s="117">
        <f>'DTRMB-34,5'!J6</f>
        <v>1731890.68</v>
      </c>
      <c r="D28" s="118">
        <f>+'DTRMB-34,5'!M6</f>
        <v>1</v>
      </c>
      <c r="E28" s="119">
        <f t="shared" si="1"/>
        <v>1731890.68</v>
      </c>
      <c r="F28" s="120">
        <f>'DTRMB-34,5'!K6</f>
        <v>0</v>
      </c>
      <c r="H28" s="286">
        <f>'DTRMB-34,5'!H6</f>
        <v>414562.64000000013</v>
      </c>
      <c r="I28" s="261"/>
    </row>
    <row r="29" spans="1:9" ht="14.25">
      <c r="A29" s="241" t="s">
        <v>1</v>
      </c>
      <c r="B29" s="121" t="s">
        <v>35</v>
      </c>
      <c r="C29" s="122">
        <f>'DTRMB-13,8'!J6</f>
        <v>1106391.5400000003</v>
      </c>
      <c r="D29" s="123">
        <f>+'DTRMB-13,8'!M6</f>
        <v>1</v>
      </c>
      <c r="E29" s="124">
        <f t="shared" si="1"/>
        <v>1106391.5400000003</v>
      </c>
      <c r="F29" s="125">
        <f>'DTRMB-13,8'!K6</f>
        <v>0</v>
      </c>
      <c r="H29" s="287">
        <f>'DTRMB-13,8'!H6</f>
        <v>274963.9199999999</v>
      </c>
      <c r="I29" s="261"/>
    </row>
    <row r="30" spans="1:9" ht="14.25">
      <c r="A30" s="242" t="s">
        <v>1</v>
      </c>
      <c r="B30" s="126" t="s">
        <v>36</v>
      </c>
      <c r="C30" s="127">
        <f>'DTRMB-OTRAS'!J6</f>
        <v>200495.37000000008</v>
      </c>
      <c r="D30" s="128">
        <f>+'DTRMB-OTRAS'!M6</f>
        <v>1</v>
      </c>
      <c r="E30" s="129">
        <f t="shared" si="1"/>
        <v>200495.37000000008</v>
      </c>
      <c r="F30" s="130">
        <f>'DTRMB-OTRAS'!K6</f>
        <v>0</v>
      </c>
      <c r="H30" s="288">
        <f>'DTRMB-OTRAS'!H6</f>
        <v>52496.600000000006</v>
      </c>
      <c r="I30" s="261"/>
    </row>
    <row r="31" spans="1:9" ht="14.25">
      <c r="A31" s="243" t="s">
        <v>1</v>
      </c>
      <c r="B31" s="131" t="s">
        <v>37</v>
      </c>
      <c r="H31" s="261"/>
      <c r="I31" s="261"/>
    </row>
    <row r="32" spans="1:9" ht="14.25">
      <c r="A32" s="244" t="s">
        <v>1</v>
      </c>
      <c r="B32" s="132" t="s">
        <v>38</v>
      </c>
      <c r="C32" s="133">
        <f>DLABT!J6</f>
        <v>2241621.6000000006</v>
      </c>
      <c r="D32" s="134">
        <f>+DLABT!M6</f>
        <v>1</v>
      </c>
      <c r="E32" s="135">
        <f>C32*D32</f>
        <v>2241621.6000000006</v>
      </c>
      <c r="F32" s="136">
        <f>DLABT!K6</f>
        <v>0</v>
      </c>
      <c r="H32" s="289">
        <f>DLABT!H6</f>
        <v>761881.15</v>
      </c>
      <c r="I32" s="261"/>
    </row>
    <row r="33" spans="1:9" ht="14.25">
      <c r="A33" s="245" t="s">
        <v>1</v>
      </c>
      <c r="B33" s="137" t="s">
        <v>39</v>
      </c>
      <c r="C33" s="138">
        <f>DLSBT!J6</f>
        <v>502250.0900000002</v>
      </c>
      <c r="D33" s="139">
        <f>+DLSBT!M6</f>
        <v>1</v>
      </c>
      <c r="E33" s="140">
        <f>C33*D33</f>
        <v>502250.0900000002</v>
      </c>
      <c r="F33" s="141">
        <f>DLSBT!K6</f>
        <v>0</v>
      </c>
      <c r="H33" s="290">
        <f>DLSBT!H6</f>
        <v>261861.2600000001</v>
      </c>
      <c r="I33" s="261"/>
    </row>
    <row r="34" spans="1:9" ht="14.25">
      <c r="A34" s="246" t="s">
        <v>1</v>
      </c>
      <c r="B34" s="142" t="s">
        <v>40</v>
      </c>
      <c r="C34" s="143">
        <f>DACBT!J6</f>
        <v>336121.92999999993</v>
      </c>
      <c r="D34" s="144">
        <f>+DACBT!M6</f>
        <v>1</v>
      </c>
      <c r="E34" s="145">
        <f>C34*D34</f>
        <v>336121.92999999993</v>
      </c>
      <c r="F34" s="146">
        <f>DACBT!K6</f>
        <v>0</v>
      </c>
      <c r="H34" s="291">
        <f>DACBT!H6</f>
        <v>121484.47999999998</v>
      </c>
      <c r="I34" s="261"/>
    </row>
    <row r="35" spans="1:9" ht="14.25">
      <c r="A35" s="247" t="s">
        <v>1</v>
      </c>
      <c r="B35" s="147" t="s">
        <v>41</v>
      </c>
      <c r="H35" s="261"/>
      <c r="I35" s="261"/>
    </row>
    <row r="36" spans="1:9" ht="14.25">
      <c r="A36" s="248" t="s">
        <v>1</v>
      </c>
      <c r="B36" s="148" t="s">
        <v>42</v>
      </c>
      <c r="C36" s="149">
        <f>DEQDM!J6</f>
        <v>0</v>
      </c>
      <c r="D36" s="150">
        <f>+DEQDM!M6</f>
        <v>1</v>
      </c>
      <c r="E36" s="151">
        <f aca="true" t="shared" si="2" ref="E36:E46">C36*D36</f>
        <v>0</v>
      </c>
      <c r="F36" s="152">
        <f>DEQDM!K6</f>
        <v>0</v>
      </c>
      <c r="H36" s="292">
        <f>DEQDM!H6</f>
        <v>0</v>
      </c>
      <c r="I36" s="261"/>
    </row>
    <row r="37" spans="1:9" ht="14.25">
      <c r="A37" s="249" t="s">
        <v>1</v>
      </c>
      <c r="B37" s="153" t="s">
        <v>43</v>
      </c>
      <c r="C37" s="154">
        <f>DEQMC!J6</f>
        <v>23834.440000000002</v>
      </c>
      <c r="D37" s="155">
        <f>+DEQMC!M6</f>
        <v>1</v>
      </c>
      <c r="E37" s="156">
        <f t="shared" si="2"/>
        <v>23834.440000000002</v>
      </c>
      <c r="F37" s="157">
        <f>DEQMC!K6</f>
        <v>0</v>
      </c>
      <c r="H37" s="293">
        <f>DEQMC!H6</f>
        <v>0</v>
      </c>
      <c r="I37" s="261"/>
    </row>
    <row r="38" spans="1:9" ht="14.25">
      <c r="A38" s="250" t="s">
        <v>1</v>
      </c>
      <c r="B38" s="158" t="s">
        <v>44</v>
      </c>
      <c r="C38" s="159">
        <f>DEQOT!J6</f>
        <v>0</v>
      </c>
      <c r="D38" s="160">
        <f>+DEQOT!M6</f>
        <v>1</v>
      </c>
      <c r="E38" s="161">
        <f t="shared" si="2"/>
        <v>0</v>
      </c>
      <c r="F38" s="162">
        <f>DEQOT!K6</f>
        <v>0</v>
      </c>
      <c r="H38" s="294">
        <f>DEQOT!H6</f>
        <v>0</v>
      </c>
      <c r="I38" s="261"/>
    </row>
    <row r="39" spans="1:9" ht="15">
      <c r="A39" s="251" t="s">
        <v>1</v>
      </c>
      <c r="B39" s="163" t="s">
        <v>45</v>
      </c>
      <c r="C39" s="164">
        <f>SUM(C15:C38)</f>
        <v>9440633.78</v>
      </c>
      <c r="D39" s="165">
        <f>IF(C39=0,0,SUM(E15:E38)/C39)</f>
        <v>1</v>
      </c>
      <c r="E39" s="166">
        <f t="shared" si="2"/>
        <v>9440633.78</v>
      </c>
      <c r="F39" s="167">
        <f>SUM(F15:F38)</f>
        <v>0</v>
      </c>
      <c r="H39" s="295">
        <f>SUM(H15:H38)</f>
        <v>3081772.370000001</v>
      </c>
      <c r="I39" s="296">
        <f>H39/C39</f>
        <v>0.32643702126532453</v>
      </c>
    </row>
    <row r="40" spans="1:9" ht="15">
      <c r="A40" s="252" t="s">
        <v>46</v>
      </c>
      <c r="B40" s="168" t="s">
        <v>47</v>
      </c>
      <c r="C40" s="169">
        <f>AINAP!M6</f>
        <v>717101.01</v>
      </c>
      <c r="D40" s="170">
        <f>+AINAP!P6</f>
        <v>1</v>
      </c>
      <c r="E40" s="171">
        <f t="shared" si="2"/>
        <v>717101.01</v>
      </c>
      <c r="F40" s="172">
        <f>AINAP!N6</f>
        <v>0</v>
      </c>
      <c r="H40" s="297">
        <f>AINAP!R6</f>
        <v>0</v>
      </c>
      <c r="I40" s="298"/>
    </row>
    <row r="41" spans="1:9" ht="15">
      <c r="A41" s="253" t="s">
        <v>1</v>
      </c>
      <c r="B41" s="173" t="s">
        <v>48</v>
      </c>
      <c r="C41" s="174">
        <f>C40</f>
        <v>717101.01</v>
      </c>
      <c r="D41" s="175">
        <f>D40</f>
        <v>1</v>
      </c>
      <c r="E41" s="176">
        <f t="shared" si="2"/>
        <v>717101.01</v>
      </c>
      <c r="F41" s="177">
        <f>F40</f>
        <v>0</v>
      </c>
      <c r="H41" s="299">
        <f>H40</f>
        <v>0</v>
      </c>
      <c r="I41" s="298"/>
    </row>
    <row r="42" spans="1:9" ht="15">
      <c r="A42" s="254" t="s">
        <v>49</v>
      </c>
      <c r="B42" s="178" t="s">
        <v>50</v>
      </c>
      <c r="C42" s="179">
        <f>CMEDI!J6</f>
        <v>682413</v>
      </c>
      <c r="D42" s="180">
        <f>+CMEDI!M6</f>
        <v>1</v>
      </c>
      <c r="E42" s="181">
        <f t="shared" si="2"/>
        <v>682413</v>
      </c>
      <c r="F42" s="182">
        <f>CMEDI!K6</f>
        <v>0</v>
      </c>
      <c r="H42" s="300">
        <f>CMEDI!H6</f>
        <v>0</v>
      </c>
      <c r="I42" s="298"/>
    </row>
    <row r="43" spans="1:9" ht="15">
      <c r="A43" s="255" t="s">
        <v>1</v>
      </c>
      <c r="B43" s="183" t="s">
        <v>51</v>
      </c>
      <c r="C43" s="184">
        <f>CMESM!J6</f>
        <v>0</v>
      </c>
      <c r="D43" s="185">
        <f>+CMESM!M6</f>
        <v>1</v>
      </c>
      <c r="E43" s="186">
        <f t="shared" si="2"/>
        <v>0</v>
      </c>
      <c r="F43" s="187">
        <f>CMESM!K6</f>
        <v>0</v>
      </c>
      <c r="H43" s="301">
        <f>CMESM!H6</f>
        <v>0</v>
      </c>
      <c r="I43" s="298"/>
    </row>
    <row r="44" spans="1:9" ht="15">
      <c r="A44" s="256" t="s">
        <v>1</v>
      </c>
      <c r="B44" s="188" t="s">
        <v>52</v>
      </c>
      <c r="C44" s="189">
        <f>CEQOT!J6</f>
        <v>0</v>
      </c>
      <c r="D44" s="190">
        <f>+CEQOT!M6</f>
        <v>1</v>
      </c>
      <c r="E44" s="191">
        <f t="shared" si="2"/>
        <v>0</v>
      </c>
      <c r="F44" s="192">
        <f>CEQOT!K6</f>
        <v>0</v>
      </c>
      <c r="H44" s="302">
        <f>CEQOT!H6</f>
        <v>0</v>
      </c>
      <c r="I44" s="298"/>
    </row>
    <row r="45" spans="1:9" ht="15">
      <c r="A45" s="257" t="s">
        <v>1</v>
      </c>
      <c r="B45" s="193" t="s">
        <v>53</v>
      </c>
      <c r="C45" s="194">
        <f>SUM(C42:C44)</f>
        <v>682413</v>
      </c>
      <c r="D45" s="195">
        <f>IF(C45=0,0,SUM(E42:E44)/C45)</f>
        <v>1</v>
      </c>
      <c r="E45" s="196">
        <f t="shared" si="2"/>
        <v>682413</v>
      </c>
      <c r="F45" s="197">
        <f>SUM(F42:F44)</f>
        <v>0</v>
      </c>
      <c r="H45" s="303">
        <f>SUM(H42:H44)</f>
        <v>0</v>
      </c>
      <c r="I45" s="296">
        <f>H45/C45</f>
        <v>0</v>
      </c>
    </row>
    <row r="46" spans="1:9" ht="24.75" customHeight="1">
      <c r="A46" s="258" t="s">
        <v>54</v>
      </c>
      <c r="B46" s="259" t="s">
        <v>1</v>
      </c>
      <c r="C46" s="198">
        <f>C13+C39+C41+C45</f>
        <v>11757323.649999999</v>
      </c>
      <c r="D46" s="199">
        <f>IF(C46=0,0,(E45+E41+E39+E13)/C46)</f>
        <v>1</v>
      </c>
      <c r="E46" s="200">
        <f t="shared" si="2"/>
        <v>11757323.649999999</v>
      </c>
      <c r="F46" s="201">
        <f>F13+F39+F41+F45</f>
        <v>0</v>
      </c>
      <c r="H46" s="304"/>
      <c r="I46" s="298"/>
    </row>
  </sheetData>
  <sheetProtection/>
  <mergeCells count="13">
    <mergeCell ref="H2:H4"/>
    <mergeCell ref="F2:F4"/>
    <mergeCell ref="A5:A13"/>
    <mergeCell ref="A14:A39"/>
    <mergeCell ref="A40:A41"/>
    <mergeCell ref="A42:A45"/>
    <mergeCell ref="A46:B46"/>
    <mergeCell ref="A1:B1"/>
    <mergeCell ref="A2:A4"/>
    <mergeCell ref="B2:B4"/>
    <mergeCell ref="C2:C4"/>
    <mergeCell ref="D2:D4"/>
    <mergeCell ref="E2:E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172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176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177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H6" sqref="H6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178</v>
      </c>
    </row>
    <row r="5" ht="14.25">
      <c r="A5" s="7" t="s">
        <v>179</v>
      </c>
    </row>
    <row r="6" spans="1:13" ht="14.25">
      <c r="A6" s="6" t="s">
        <v>61</v>
      </c>
      <c r="B6">
        <f>SUM(B9:B155)</f>
        <v>34156</v>
      </c>
      <c r="G6">
        <f aca="true" t="shared" si="0" ref="G6:L6">SUM(G9:G155)</f>
        <v>635108.3299999998</v>
      </c>
      <c r="H6">
        <f t="shared" si="0"/>
        <v>355579.88</v>
      </c>
      <c r="I6">
        <f t="shared" si="0"/>
        <v>47659.72000000001</v>
      </c>
      <c r="J6">
        <f t="shared" si="0"/>
        <v>1038347.9300000002</v>
      </c>
      <c r="K6">
        <f t="shared" si="0"/>
        <v>0</v>
      </c>
      <c r="L6">
        <f t="shared" si="0"/>
        <v>93764.42</v>
      </c>
      <c r="M6">
        <f>IF(J6=0,1,SUM(N9:N155)/J6)</f>
        <v>1</v>
      </c>
    </row>
    <row r="7" spans="1:2" ht="14.25">
      <c r="A7" s="6" t="s">
        <v>62</v>
      </c>
      <c r="B7">
        <f>IF(B6=0,0,J6/B6)</f>
        <v>30.400161904204243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180</v>
      </c>
      <c r="B9" s="2">
        <v>0</v>
      </c>
      <c r="C9" s="3" t="s">
        <v>181</v>
      </c>
      <c r="D9" s="3" t="s">
        <v>182</v>
      </c>
      <c r="E9" s="3" t="s">
        <v>183</v>
      </c>
      <c r="F9" s="4">
        <v>42025</v>
      </c>
      <c r="G9" s="2">
        <v>1330</v>
      </c>
      <c r="H9" s="2">
        <v>550.33</v>
      </c>
      <c r="I9" s="2">
        <v>0</v>
      </c>
      <c r="J9" s="2">
        <f aca="true" t="shared" si="1" ref="J9:J40">SUM(G9:I9)</f>
        <v>1880.33</v>
      </c>
      <c r="K9" s="2">
        <v>0</v>
      </c>
      <c r="L9" s="2">
        <v>0</v>
      </c>
      <c r="M9" s="2">
        <v>1</v>
      </c>
      <c r="N9" s="2">
        <f aca="true" t="shared" si="2" ref="N9:N40">M9*J9</f>
        <v>1880.33</v>
      </c>
    </row>
    <row r="10" spans="1:14" ht="14.25">
      <c r="A10" s="3" t="s">
        <v>180</v>
      </c>
      <c r="B10" s="2">
        <v>1117</v>
      </c>
      <c r="C10" s="3" t="s">
        <v>184</v>
      </c>
      <c r="D10" s="3" t="s">
        <v>185</v>
      </c>
      <c r="E10" s="3" t="s">
        <v>186</v>
      </c>
      <c r="F10" s="4">
        <v>42019</v>
      </c>
      <c r="G10" s="2">
        <v>12859.09</v>
      </c>
      <c r="H10" s="2">
        <v>6636.88</v>
      </c>
      <c r="I10" s="2">
        <v>343.29</v>
      </c>
      <c r="J10" s="2">
        <f t="shared" si="1"/>
        <v>19839.260000000002</v>
      </c>
      <c r="K10" s="2">
        <v>0</v>
      </c>
      <c r="L10" s="2">
        <v>0</v>
      </c>
      <c r="M10" s="2">
        <v>1</v>
      </c>
      <c r="N10" s="2">
        <f t="shared" si="2"/>
        <v>19839.260000000002</v>
      </c>
    </row>
    <row r="11" spans="1:14" ht="14.25">
      <c r="A11" s="3" t="s">
        <v>180</v>
      </c>
      <c r="B11" s="2">
        <v>26</v>
      </c>
      <c r="C11" s="3" t="s">
        <v>187</v>
      </c>
      <c r="D11" s="3" t="s">
        <v>188</v>
      </c>
      <c r="E11" s="3" t="s">
        <v>189</v>
      </c>
      <c r="F11" s="4">
        <v>42065</v>
      </c>
      <c r="G11" s="2">
        <v>655.15</v>
      </c>
      <c r="H11" s="2">
        <v>161.16</v>
      </c>
      <c r="I11" s="2">
        <v>0</v>
      </c>
      <c r="J11" s="2">
        <f t="shared" si="1"/>
        <v>816.31</v>
      </c>
      <c r="K11" s="2">
        <v>0</v>
      </c>
      <c r="L11" s="2">
        <v>0</v>
      </c>
      <c r="M11" s="2">
        <v>1</v>
      </c>
      <c r="N11" s="2">
        <f t="shared" si="2"/>
        <v>816.31</v>
      </c>
    </row>
    <row r="12" spans="1:14" ht="14.25">
      <c r="A12" s="3" t="s">
        <v>180</v>
      </c>
      <c r="B12" s="2">
        <v>2</v>
      </c>
      <c r="C12" s="3" t="s">
        <v>190</v>
      </c>
      <c r="D12" s="3" t="s">
        <v>191</v>
      </c>
      <c r="E12" s="3" t="s">
        <v>192</v>
      </c>
      <c r="F12" s="4">
        <v>42063</v>
      </c>
      <c r="G12" s="2">
        <v>377.6</v>
      </c>
      <c r="H12" s="2">
        <v>396.86</v>
      </c>
      <c r="I12" s="2">
        <v>0</v>
      </c>
      <c r="J12" s="2">
        <f t="shared" si="1"/>
        <v>774.46</v>
      </c>
      <c r="K12" s="2">
        <v>0</v>
      </c>
      <c r="L12" s="2">
        <v>0</v>
      </c>
      <c r="M12" s="2">
        <v>1</v>
      </c>
      <c r="N12" s="2">
        <f t="shared" si="2"/>
        <v>774.46</v>
      </c>
    </row>
    <row r="13" spans="1:14" ht="14.25">
      <c r="A13" s="3" t="s">
        <v>180</v>
      </c>
      <c r="B13" s="2">
        <v>495</v>
      </c>
      <c r="C13" s="3" t="s">
        <v>193</v>
      </c>
      <c r="D13" s="3" t="s">
        <v>194</v>
      </c>
      <c r="E13" s="3" t="s">
        <v>195</v>
      </c>
      <c r="F13" s="4">
        <v>42122</v>
      </c>
      <c r="G13" s="2">
        <v>5797.81</v>
      </c>
      <c r="H13" s="2">
        <v>2467.2</v>
      </c>
      <c r="I13" s="2">
        <v>135.43</v>
      </c>
      <c r="J13" s="2">
        <f t="shared" si="1"/>
        <v>8400.44</v>
      </c>
      <c r="K13" s="2">
        <v>0</v>
      </c>
      <c r="L13" s="2">
        <v>0</v>
      </c>
      <c r="M13" s="2">
        <v>1</v>
      </c>
      <c r="N13" s="2">
        <f t="shared" si="2"/>
        <v>8400.44</v>
      </c>
    </row>
    <row r="14" spans="1:14" ht="14.25">
      <c r="A14" s="3" t="s">
        <v>180</v>
      </c>
      <c r="B14" s="2">
        <v>0</v>
      </c>
      <c r="C14" s="3" t="s">
        <v>196</v>
      </c>
      <c r="D14" s="3" t="s">
        <v>197</v>
      </c>
      <c r="E14" s="3" t="s">
        <v>198</v>
      </c>
      <c r="F14" s="4">
        <v>42334</v>
      </c>
      <c r="G14" s="2">
        <v>8914</v>
      </c>
      <c r="H14" s="2">
        <v>3105.19</v>
      </c>
      <c r="I14" s="2">
        <v>0</v>
      </c>
      <c r="J14" s="2">
        <f t="shared" si="1"/>
        <v>12019.19</v>
      </c>
      <c r="K14" s="2">
        <v>0</v>
      </c>
      <c r="L14" s="2">
        <v>0</v>
      </c>
      <c r="M14" s="2">
        <v>1</v>
      </c>
      <c r="N14" s="2">
        <f t="shared" si="2"/>
        <v>12019.19</v>
      </c>
    </row>
    <row r="15" spans="1:14" ht="14.25">
      <c r="A15" s="3" t="s">
        <v>180</v>
      </c>
      <c r="B15" s="2">
        <v>9</v>
      </c>
      <c r="C15" s="3" t="s">
        <v>199</v>
      </c>
      <c r="D15" s="3" t="s">
        <v>200</v>
      </c>
      <c r="E15" s="3" t="s">
        <v>201</v>
      </c>
      <c r="F15" s="4">
        <v>42268</v>
      </c>
      <c r="G15" s="2">
        <v>3280.92</v>
      </c>
      <c r="H15" s="2">
        <v>2925.59</v>
      </c>
      <c r="I15" s="2">
        <v>0</v>
      </c>
      <c r="J15" s="2">
        <f t="shared" si="1"/>
        <v>6206.51</v>
      </c>
      <c r="K15" s="2">
        <v>0</v>
      </c>
      <c r="L15" s="2">
        <v>0</v>
      </c>
      <c r="M15" s="2">
        <v>1</v>
      </c>
      <c r="N15" s="2">
        <f t="shared" si="2"/>
        <v>6206.51</v>
      </c>
    </row>
    <row r="16" spans="1:14" ht="14.25">
      <c r="A16" s="3" t="s">
        <v>180</v>
      </c>
      <c r="B16" s="2">
        <v>1</v>
      </c>
      <c r="C16" s="3" t="s">
        <v>202</v>
      </c>
      <c r="D16" s="3" t="s">
        <v>203</v>
      </c>
      <c r="E16" s="3" t="s">
        <v>204</v>
      </c>
      <c r="F16" s="4">
        <v>42286</v>
      </c>
      <c r="G16" s="2">
        <v>101.35</v>
      </c>
      <c r="H16" s="2">
        <v>146.24</v>
      </c>
      <c r="I16" s="2">
        <v>51.4</v>
      </c>
      <c r="J16" s="2">
        <f t="shared" si="1"/>
        <v>298.99</v>
      </c>
      <c r="K16" s="2">
        <v>0</v>
      </c>
      <c r="L16" s="2">
        <v>0</v>
      </c>
      <c r="M16" s="2">
        <v>1</v>
      </c>
      <c r="N16" s="2">
        <f t="shared" si="2"/>
        <v>298.99</v>
      </c>
    </row>
    <row r="17" spans="1:14" ht="14.25">
      <c r="A17" s="3" t="s">
        <v>180</v>
      </c>
      <c r="B17" s="2">
        <v>4</v>
      </c>
      <c r="C17" s="3" t="s">
        <v>205</v>
      </c>
      <c r="D17" s="3" t="s">
        <v>206</v>
      </c>
      <c r="E17" s="3" t="s">
        <v>207</v>
      </c>
      <c r="F17" s="4">
        <v>42025</v>
      </c>
      <c r="G17" s="2">
        <v>2935.37</v>
      </c>
      <c r="H17" s="2">
        <v>3225.56</v>
      </c>
      <c r="I17" s="2">
        <v>0</v>
      </c>
      <c r="J17" s="2">
        <f t="shared" si="1"/>
        <v>6160.93</v>
      </c>
      <c r="K17" s="2">
        <v>0</v>
      </c>
      <c r="L17" s="2">
        <v>0</v>
      </c>
      <c r="M17" s="2">
        <v>1</v>
      </c>
      <c r="N17" s="2">
        <f t="shared" si="2"/>
        <v>6160.93</v>
      </c>
    </row>
    <row r="18" spans="1:14" ht="14.25">
      <c r="A18" s="3" t="s">
        <v>180</v>
      </c>
      <c r="B18" s="2">
        <v>213</v>
      </c>
      <c r="C18" s="3" t="s">
        <v>208</v>
      </c>
      <c r="D18" s="3" t="s">
        <v>209</v>
      </c>
      <c r="E18" s="3" t="s">
        <v>210</v>
      </c>
      <c r="F18" s="4">
        <v>42167</v>
      </c>
      <c r="G18" s="2">
        <v>2138.8</v>
      </c>
      <c r="H18" s="2">
        <v>1352.32</v>
      </c>
      <c r="I18" s="2">
        <v>207.85</v>
      </c>
      <c r="J18" s="2">
        <f t="shared" si="1"/>
        <v>3698.97</v>
      </c>
      <c r="K18" s="2">
        <v>0</v>
      </c>
      <c r="L18" s="2">
        <v>0</v>
      </c>
      <c r="M18" s="2">
        <v>1</v>
      </c>
      <c r="N18" s="2">
        <f t="shared" si="2"/>
        <v>3698.97</v>
      </c>
    </row>
    <row r="19" spans="1:14" ht="14.25">
      <c r="A19" s="3" t="s">
        <v>180</v>
      </c>
      <c r="B19" s="2">
        <v>11</v>
      </c>
      <c r="C19" s="3" t="s">
        <v>211</v>
      </c>
      <c r="D19" s="3" t="s">
        <v>212</v>
      </c>
      <c r="E19" s="3" t="s">
        <v>213</v>
      </c>
      <c r="F19" s="4">
        <v>42185</v>
      </c>
      <c r="G19" s="2">
        <v>83.49</v>
      </c>
      <c r="H19" s="2">
        <v>86.05</v>
      </c>
      <c r="I19" s="2">
        <v>12.68</v>
      </c>
      <c r="J19" s="2">
        <f t="shared" si="1"/>
        <v>182.22</v>
      </c>
      <c r="K19" s="2">
        <v>0</v>
      </c>
      <c r="L19" s="2">
        <v>0</v>
      </c>
      <c r="M19" s="2">
        <v>1</v>
      </c>
      <c r="N19" s="2">
        <f t="shared" si="2"/>
        <v>182.22</v>
      </c>
    </row>
    <row r="20" spans="1:14" ht="14.25">
      <c r="A20" s="3" t="s">
        <v>180</v>
      </c>
      <c r="B20" s="2">
        <v>88</v>
      </c>
      <c r="C20" s="3" t="s">
        <v>214</v>
      </c>
      <c r="D20" s="3" t="s">
        <v>212</v>
      </c>
      <c r="E20" s="3" t="s">
        <v>213</v>
      </c>
      <c r="F20" s="4">
        <v>42185</v>
      </c>
      <c r="G20" s="2">
        <v>955.81</v>
      </c>
      <c r="H20" s="2">
        <v>915.59</v>
      </c>
      <c r="I20" s="2">
        <v>122.76</v>
      </c>
      <c r="J20" s="2">
        <f t="shared" si="1"/>
        <v>1994.16</v>
      </c>
      <c r="K20" s="2">
        <v>0</v>
      </c>
      <c r="L20" s="2">
        <v>0</v>
      </c>
      <c r="M20" s="2">
        <v>1</v>
      </c>
      <c r="N20" s="2">
        <f t="shared" si="2"/>
        <v>1994.16</v>
      </c>
    </row>
    <row r="21" spans="1:14" ht="14.25">
      <c r="A21" s="3" t="s">
        <v>180</v>
      </c>
      <c r="B21" s="2">
        <v>413</v>
      </c>
      <c r="C21" s="3" t="s">
        <v>215</v>
      </c>
      <c r="D21" s="3" t="s">
        <v>216</v>
      </c>
      <c r="E21" s="3" t="s">
        <v>217</v>
      </c>
      <c r="F21" s="4">
        <v>42027</v>
      </c>
      <c r="G21" s="2">
        <v>5428.36</v>
      </c>
      <c r="H21" s="2">
        <v>5212.47</v>
      </c>
      <c r="I21" s="2">
        <v>0</v>
      </c>
      <c r="J21" s="2">
        <f t="shared" si="1"/>
        <v>10640.83</v>
      </c>
      <c r="K21" s="2">
        <v>0</v>
      </c>
      <c r="L21" s="2">
        <v>0</v>
      </c>
      <c r="M21" s="2">
        <v>1</v>
      </c>
      <c r="N21" s="2">
        <f t="shared" si="2"/>
        <v>10640.83</v>
      </c>
    </row>
    <row r="22" spans="1:14" ht="14.25">
      <c r="A22" s="3" t="s">
        <v>180</v>
      </c>
      <c r="B22" s="2">
        <v>140</v>
      </c>
      <c r="C22" s="3" t="s">
        <v>218</v>
      </c>
      <c r="D22" s="3" t="s">
        <v>219</v>
      </c>
      <c r="E22" s="3" t="s">
        <v>220</v>
      </c>
      <c r="F22" s="4">
        <v>42355</v>
      </c>
      <c r="G22" s="2">
        <v>1581.67</v>
      </c>
      <c r="H22" s="2">
        <v>953.01</v>
      </c>
      <c r="I22" s="2">
        <v>79.29</v>
      </c>
      <c r="J22" s="2">
        <f t="shared" si="1"/>
        <v>2613.9700000000003</v>
      </c>
      <c r="K22" s="2">
        <v>0</v>
      </c>
      <c r="L22" s="2">
        <v>0</v>
      </c>
      <c r="M22" s="2">
        <v>1</v>
      </c>
      <c r="N22" s="2">
        <f t="shared" si="2"/>
        <v>2613.9700000000003</v>
      </c>
    </row>
    <row r="23" spans="1:14" ht="14.25">
      <c r="A23" s="3" t="s">
        <v>180</v>
      </c>
      <c r="B23" s="2">
        <v>91</v>
      </c>
      <c r="C23" s="3" t="s">
        <v>221</v>
      </c>
      <c r="D23" s="3" t="s">
        <v>222</v>
      </c>
      <c r="E23" s="3" t="s">
        <v>223</v>
      </c>
      <c r="F23" s="4">
        <v>42272</v>
      </c>
      <c r="G23" s="2">
        <v>1100.53</v>
      </c>
      <c r="H23" s="2">
        <v>576.56</v>
      </c>
      <c r="I23" s="2">
        <v>194.31</v>
      </c>
      <c r="J23" s="2">
        <f t="shared" si="1"/>
        <v>1871.3999999999999</v>
      </c>
      <c r="K23" s="2">
        <v>0</v>
      </c>
      <c r="L23" s="2">
        <v>0</v>
      </c>
      <c r="M23" s="2">
        <v>1</v>
      </c>
      <c r="N23" s="2">
        <f t="shared" si="2"/>
        <v>1871.3999999999999</v>
      </c>
    </row>
    <row r="24" spans="1:14" ht="14.25">
      <c r="A24" s="3" t="s">
        <v>180</v>
      </c>
      <c r="B24" s="2">
        <v>4</v>
      </c>
      <c r="C24" s="3" t="s">
        <v>224</v>
      </c>
      <c r="D24" s="3" t="s">
        <v>225</v>
      </c>
      <c r="E24" s="3" t="s">
        <v>226</v>
      </c>
      <c r="F24" s="4">
        <v>42326</v>
      </c>
      <c r="G24" s="2">
        <v>1595.7</v>
      </c>
      <c r="H24" s="2">
        <v>1648.23</v>
      </c>
      <c r="I24" s="2">
        <v>0</v>
      </c>
      <c r="J24" s="2">
        <f t="shared" si="1"/>
        <v>3243.9300000000003</v>
      </c>
      <c r="K24" s="2">
        <v>0</v>
      </c>
      <c r="L24" s="2">
        <v>0</v>
      </c>
      <c r="M24" s="2">
        <v>1</v>
      </c>
      <c r="N24" s="2">
        <f t="shared" si="2"/>
        <v>3243.9300000000003</v>
      </c>
    </row>
    <row r="25" spans="1:14" ht="14.25">
      <c r="A25" s="3" t="s">
        <v>180</v>
      </c>
      <c r="B25" s="2">
        <v>2</v>
      </c>
      <c r="C25" s="3" t="s">
        <v>227</v>
      </c>
      <c r="D25" s="3" t="s">
        <v>228</v>
      </c>
      <c r="E25" s="3" t="s">
        <v>229</v>
      </c>
      <c r="F25" s="4">
        <v>42073</v>
      </c>
      <c r="G25" s="2">
        <v>246.23</v>
      </c>
      <c r="H25" s="2">
        <v>274.11</v>
      </c>
      <c r="I25" s="2">
        <v>66.61</v>
      </c>
      <c r="J25" s="2">
        <f t="shared" si="1"/>
        <v>586.95</v>
      </c>
      <c r="K25" s="2">
        <v>0</v>
      </c>
      <c r="L25" s="2">
        <v>0</v>
      </c>
      <c r="M25" s="2">
        <v>1</v>
      </c>
      <c r="N25" s="2">
        <f t="shared" si="2"/>
        <v>586.95</v>
      </c>
    </row>
    <row r="26" spans="1:14" ht="14.25">
      <c r="A26" s="3" t="s">
        <v>180</v>
      </c>
      <c r="B26" s="2">
        <v>116</v>
      </c>
      <c r="C26" s="3" t="s">
        <v>230</v>
      </c>
      <c r="D26" s="3" t="s">
        <v>228</v>
      </c>
      <c r="E26" s="3" t="s">
        <v>229</v>
      </c>
      <c r="F26" s="4">
        <v>42073</v>
      </c>
      <c r="G26" s="2">
        <v>847.6</v>
      </c>
      <c r="H26" s="2">
        <v>790.17</v>
      </c>
      <c r="I26" s="2">
        <v>172.53</v>
      </c>
      <c r="J26" s="2">
        <f t="shared" si="1"/>
        <v>1810.3</v>
      </c>
      <c r="K26" s="2">
        <v>0</v>
      </c>
      <c r="L26" s="2">
        <v>0</v>
      </c>
      <c r="M26" s="2">
        <v>1</v>
      </c>
      <c r="N26" s="2">
        <f t="shared" si="2"/>
        <v>1810.3</v>
      </c>
    </row>
    <row r="27" spans="1:14" ht="14.25">
      <c r="A27" s="3" t="s">
        <v>180</v>
      </c>
      <c r="B27" s="2">
        <v>13</v>
      </c>
      <c r="C27" s="3" t="s">
        <v>231</v>
      </c>
      <c r="D27" s="3" t="s">
        <v>232</v>
      </c>
      <c r="E27" s="3" t="s">
        <v>233</v>
      </c>
      <c r="F27" s="4">
        <v>42112</v>
      </c>
      <c r="G27" s="2">
        <v>4192.59</v>
      </c>
      <c r="H27" s="2">
        <v>4754.14</v>
      </c>
      <c r="I27" s="2">
        <v>0</v>
      </c>
      <c r="J27" s="2">
        <f t="shared" si="1"/>
        <v>8946.73</v>
      </c>
      <c r="K27" s="2">
        <v>0</v>
      </c>
      <c r="L27" s="2">
        <v>0</v>
      </c>
      <c r="M27" s="2">
        <v>1</v>
      </c>
      <c r="N27" s="2">
        <f t="shared" si="2"/>
        <v>8946.73</v>
      </c>
    </row>
    <row r="28" spans="1:14" ht="14.25">
      <c r="A28" s="3" t="s">
        <v>180</v>
      </c>
      <c r="B28" s="2">
        <v>9</v>
      </c>
      <c r="C28" s="3" t="s">
        <v>234</v>
      </c>
      <c r="D28" s="3" t="s">
        <v>235</v>
      </c>
      <c r="E28" s="3" t="s">
        <v>236</v>
      </c>
      <c r="F28" s="4">
        <v>42156</v>
      </c>
      <c r="G28" s="2">
        <v>263.35</v>
      </c>
      <c r="H28" s="2">
        <v>372.81</v>
      </c>
      <c r="I28" s="2">
        <v>88.81</v>
      </c>
      <c r="J28" s="2">
        <f t="shared" si="1"/>
        <v>724.97</v>
      </c>
      <c r="K28" s="2">
        <v>0</v>
      </c>
      <c r="L28" s="2">
        <v>0</v>
      </c>
      <c r="M28" s="2">
        <v>1</v>
      </c>
      <c r="N28" s="2">
        <f t="shared" si="2"/>
        <v>724.97</v>
      </c>
    </row>
    <row r="29" spans="1:14" ht="14.25">
      <c r="A29" s="3" t="s">
        <v>180</v>
      </c>
      <c r="B29" s="2">
        <v>11</v>
      </c>
      <c r="C29" s="3" t="s">
        <v>237</v>
      </c>
      <c r="D29" s="3" t="s">
        <v>238</v>
      </c>
      <c r="E29" s="3" t="s">
        <v>192</v>
      </c>
      <c r="F29" s="4">
        <v>42239</v>
      </c>
      <c r="G29" s="2">
        <v>5113.78</v>
      </c>
      <c r="H29" s="2">
        <v>4892.74</v>
      </c>
      <c r="I29" s="2">
        <v>0</v>
      </c>
      <c r="J29" s="2">
        <f t="shared" si="1"/>
        <v>10006.52</v>
      </c>
      <c r="K29" s="2">
        <v>0</v>
      </c>
      <c r="L29" s="2">
        <v>0</v>
      </c>
      <c r="M29" s="2">
        <v>1</v>
      </c>
      <c r="N29" s="2">
        <f t="shared" si="2"/>
        <v>10006.52</v>
      </c>
    </row>
    <row r="30" spans="1:14" ht="14.25">
      <c r="A30" s="3" t="s">
        <v>180</v>
      </c>
      <c r="B30" s="2">
        <v>1</v>
      </c>
      <c r="C30" s="3" t="s">
        <v>239</v>
      </c>
      <c r="D30" s="3" t="s">
        <v>238</v>
      </c>
      <c r="E30" s="3" t="s">
        <v>192</v>
      </c>
      <c r="F30" s="4">
        <v>42239</v>
      </c>
      <c r="G30" s="2">
        <v>465.1</v>
      </c>
      <c r="H30" s="2">
        <v>445.05</v>
      </c>
      <c r="I30" s="2">
        <v>0</v>
      </c>
      <c r="J30" s="2">
        <f t="shared" si="1"/>
        <v>910.1500000000001</v>
      </c>
      <c r="K30" s="2">
        <v>0</v>
      </c>
      <c r="L30" s="2">
        <v>0</v>
      </c>
      <c r="M30" s="2">
        <v>1</v>
      </c>
      <c r="N30" s="2">
        <f t="shared" si="2"/>
        <v>910.1500000000001</v>
      </c>
    </row>
    <row r="31" spans="1:14" ht="14.25">
      <c r="A31" s="3" t="s">
        <v>180</v>
      </c>
      <c r="B31" s="2">
        <v>9</v>
      </c>
      <c r="C31" s="3" t="s">
        <v>240</v>
      </c>
      <c r="D31" s="3" t="s">
        <v>238</v>
      </c>
      <c r="E31" s="3" t="s">
        <v>192</v>
      </c>
      <c r="F31" s="4">
        <v>42239</v>
      </c>
      <c r="G31" s="2">
        <v>4194.44</v>
      </c>
      <c r="H31" s="2">
        <v>4011.01</v>
      </c>
      <c r="I31" s="2">
        <v>0</v>
      </c>
      <c r="J31" s="2">
        <f t="shared" si="1"/>
        <v>8205.45</v>
      </c>
      <c r="K31" s="2">
        <v>0</v>
      </c>
      <c r="L31" s="2">
        <v>0</v>
      </c>
      <c r="M31" s="2">
        <v>1</v>
      </c>
      <c r="N31" s="2">
        <f t="shared" si="2"/>
        <v>8205.45</v>
      </c>
    </row>
    <row r="32" spans="1:14" ht="14.25">
      <c r="A32" s="3" t="s">
        <v>180</v>
      </c>
      <c r="B32" s="2">
        <v>0</v>
      </c>
      <c r="C32" s="3" t="s">
        <v>241</v>
      </c>
      <c r="D32" s="3" t="s">
        <v>242</v>
      </c>
      <c r="E32" s="3" t="s">
        <v>243</v>
      </c>
      <c r="F32" s="4">
        <v>42327</v>
      </c>
      <c r="G32" s="2">
        <v>530.65</v>
      </c>
      <c r="H32" s="2">
        <v>378.18</v>
      </c>
      <c r="I32" s="2">
        <v>232.41</v>
      </c>
      <c r="J32" s="2">
        <f t="shared" si="1"/>
        <v>1141.24</v>
      </c>
      <c r="K32" s="2">
        <v>0</v>
      </c>
      <c r="L32" s="2">
        <v>0</v>
      </c>
      <c r="M32" s="2">
        <v>1</v>
      </c>
      <c r="N32" s="2">
        <f t="shared" si="2"/>
        <v>1141.24</v>
      </c>
    </row>
    <row r="33" spans="1:14" ht="14.25">
      <c r="A33" s="3" t="s">
        <v>180</v>
      </c>
      <c r="B33" s="2">
        <v>14</v>
      </c>
      <c r="C33" s="3" t="s">
        <v>244</v>
      </c>
      <c r="D33" s="3" t="s">
        <v>245</v>
      </c>
      <c r="E33" s="3" t="s">
        <v>207</v>
      </c>
      <c r="F33" s="4">
        <v>42101</v>
      </c>
      <c r="G33" s="2">
        <v>987.31</v>
      </c>
      <c r="H33" s="2">
        <v>994.18</v>
      </c>
      <c r="I33" s="2">
        <v>0</v>
      </c>
      <c r="J33" s="2">
        <f t="shared" si="1"/>
        <v>1981.4899999999998</v>
      </c>
      <c r="K33" s="2">
        <v>0</v>
      </c>
      <c r="L33" s="2">
        <v>0</v>
      </c>
      <c r="M33" s="2">
        <v>1</v>
      </c>
      <c r="N33" s="2">
        <f t="shared" si="2"/>
        <v>1981.4899999999998</v>
      </c>
    </row>
    <row r="34" spans="1:14" ht="14.25">
      <c r="A34" s="3" t="s">
        <v>180</v>
      </c>
      <c r="B34" s="2">
        <v>77</v>
      </c>
      <c r="C34" s="3" t="s">
        <v>246</v>
      </c>
      <c r="D34" s="3" t="s">
        <v>247</v>
      </c>
      <c r="E34" s="3" t="s">
        <v>248</v>
      </c>
      <c r="F34" s="4">
        <v>42209</v>
      </c>
      <c r="G34" s="2">
        <v>790.34</v>
      </c>
      <c r="H34" s="2">
        <v>486.88</v>
      </c>
      <c r="I34" s="2">
        <v>104.66</v>
      </c>
      <c r="J34" s="2">
        <f t="shared" si="1"/>
        <v>1381.88</v>
      </c>
      <c r="K34" s="2">
        <v>0</v>
      </c>
      <c r="L34" s="2">
        <v>0</v>
      </c>
      <c r="M34" s="2">
        <v>1</v>
      </c>
      <c r="N34" s="2">
        <f t="shared" si="2"/>
        <v>1381.88</v>
      </c>
    </row>
    <row r="35" spans="1:14" ht="14.25">
      <c r="A35" s="3" t="s">
        <v>180</v>
      </c>
      <c r="B35" s="2">
        <v>870</v>
      </c>
      <c r="C35" s="3" t="s">
        <v>249</v>
      </c>
      <c r="D35" s="3" t="s">
        <v>250</v>
      </c>
      <c r="E35" s="3" t="s">
        <v>251</v>
      </c>
      <c r="F35" s="4">
        <v>42019</v>
      </c>
      <c r="G35" s="2">
        <v>7476.04</v>
      </c>
      <c r="H35" s="2">
        <v>6771.3</v>
      </c>
      <c r="I35" s="2">
        <v>0</v>
      </c>
      <c r="J35" s="2">
        <f t="shared" si="1"/>
        <v>14247.34</v>
      </c>
      <c r="K35" s="2">
        <v>0</v>
      </c>
      <c r="L35" s="2">
        <v>0</v>
      </c>
      <c r="M35" s="2">
        <v>1</v>
      </c>
      <c r="N35" s="2">
        <f t="shared" si="2"/>
        <v>14247.34</v>
      </c>
    </row>
    <row r="36" spans="1:14" ht="14.25">
      <c r="A36" s="3" t="s">
        <v>180</v>
      </c>
      <c r="B36" s="2">
        <v>0</v>
      </c>
      <c r="C36" s="3" t="s">
        <v>252</v>
      </c>
      <c r="D36" s="3" t="s">
        <v>253</v>
      </c>
      <c r="E36" s="3" t="s">
        <v>254</v>
      </c>
      <c r="F36" s="4">
        <v>42132</v>
      </c>
      <c r="G36" s="2">
        <v>4500</v>
      </c>
      <c r="H36" s="2">
        <v>1698.73</v>
      </c>
      <c r="I36" s="2">
        <v>275.88</v>
      </c>
      <c r="J36" s="2">
        <f t="shared" si="1"/>
        <v>6474.61</v>
      </c>
      <c r="K36" s="2">
        <v>0</v>
      </c>
      <c r="L36" s="2">
        <v>0</v>
      </c>
      <c r="M36" s="2">
        <v>1</v>
      </c>
      <c r="N36" s="2">
        <f t="shared" si="2"/>
        <v>6474.61</v>
      </c>
    </row>
    <row r="37" spans="1:14" ht="14.25">
      <c r="A37" s="3" t="s">
        <v>180</v>
      </c>
      <c r="B37" s="2">
        <v>11</v>
      </c>
      <c r="C37" s="3" t="s">
        <v>255</v>
      </c>
      <c r="D37" s="3" t="s">
        <v>256</v>
      </c>
      <c r="E37" s="3" t="s">
        <v>257</v>
      </c>
      <c r="F37" s="4">
        <v>42118</v>
      </c>
      <c r="G37" s="2">
        <v>706.3</v>
      </c>
      <c r="H37" s="2">
        <v>630.48</v>
      </c>
      <c r="I37" s="2">
        <v>0</v>
      </c>
      <c r="J37" s="2">
        <f t="shared" si="1"/>
        <v>1336.78</v>
      </c>
      <c r="K37" s="2">
        <v>0</v>
      </c>
      <c r="L37" s="2">
        <v>0</v>
      </c>
      <c r="M37" s="2">
        <v>1</v>
      </c>
      <c r="N37" s="2">
        <f t="shared" si="2"/>
        <v>1336.78</v>
      </c>
    </row>
    <row r="38" spans="1:14" ht="14.25">
      <c r="A38" s="3" t="s">
        <v>180</v>
      </c>
      <c r="B38" s="2">
        <v>14</v>
      </c>
      <c r="C38" s="3" t="s">
        <v>258</v>
      </c>
      <c r="D38" s="3" t="s">
        <v>259</v>
      </c>
      <c r="E38" s="3" t="s">
        <v>198</v>
      </c>
      <c r="F38" s="4">
        <v>42027</v>
      </c>
      <c r="G38" s="2">
        <v>1022.79</v>
      </c>
      <c r="H38" s="2">
        <v>1174.25</v>
      </c>
      <c r="I38" s="2">
        <v>0</v>
      </c>
      <c r="J38" s="2">
        <f t="shared" si="1"/>
        <v>2197.04</v>
      </c>
      <c r="K38" s="2">
        <v>0</v>
      </c>
      <c r="L38" s="2">
        <v>0</v>
      </c>
      <c r="M38" s="2">
        <v>1</v>
      </c>
      <c r="N38" s="2">
        <f t="shared" si="2"/>
        <v>2197.04</v>
      </c>
    </row>
    <row r="39" spans="1:14" ht="14.25">
      <c r="A39" s="3" t="s">
        <v>180</v>
      </c>
      <c r="B39" s="2">
        <v>54</v>
      </c>
      <c r="C39" s="3" t="s">
        <v>260</v>
      </c>
      <c r="D39" s="3" t="s">
        <v>261</v>
      </c>
      <c r="E39" s="3" t="s">
        <v>262</v>
      </c>
      <c r="F39" s="4">
        <v>42177</v>
      </c>
      <c r="G39" s="2">
        <v>1504.28</v>
      </c>
      <c r="H39" s="2">
        <v>1044.16</v>
      </c>
      <c r="I39" s="2">
        <v>262.51</v>
      </c>
      <c r="J39" s="2">
        <f t="shared" si="1"/>
        <v>2810.95</v>
      </c>
      <c r="K39" s="2">
        <v>0</v>
      </c>
      <c r="L39" s="2">
        <v>0</v>
      </c>
      <c r="M39" s="2">
        <v>1</v>
      </c>
      <c r="N39" s="2">
        <f t="shared" si="2"/>
        <v>2810.95</v>
      </c>
    </row>
    <row r="40" spans="1:14" ht="14.25">
      <c r="A40" s="3" t="s">
        <v>180</v>
      </c>
      <c r="B40" s="2">
        <v>3238</v>
      </c>
      <c r="C40" s="3" t="s">
        <v>263</v>
      </c>
      <c r="D40" s="3" t="s">
        <v>264</v>
      </c>
      <c r="E40" s="3" t="s">
        <v>265</v>
      </c>
      <c r="F40" s="4">
        <v>42250</v>
      </c>
      <c r="G40" s="2">
        <v>52573.94</v>
      </c>
      <c r="H40" s="2">
        <v>18587.27</v>
      </c>
      <c r="I40" s="2">
        <v>0</v>
      </c>
      <c r="J40" s="2">
        <f t="shared" si="1"/>
        <v>71161.21</v>
      </c>
      <c r="K40" s="2">
        <v>0</v>
      </c>
      <c r="L40" s="2">
        <v>0</v>
      </c>
      <c r="M40" s="2">
        <v>1</v>
      </c>
      <c r="N40" s="2">
        <f t="shared" si="2"/>
        <v>71161.21</v>
      </c>
    </row>
    <row r="41" spans="1:14" ht="14.25">
      <c r="A41" s="3" t="s">
        <v>180</v>
      </c>
      <c r="B41" s="2">
        <v>245</v>
      </c>
      <c r="C41" s="3" t="s">
        <v>266</v>
      </c>
      <c r="D41" s="3" t="s">
        <v>267</v>
      </c>
      <c r="E41" s="3" t="s">
        <v>268</v>
      </c>
      <c r="F41" s="4">
        <v>42025</v>
      </c>
      <c r="G41" s="2">
        <v>2535.06</v>
      </c>
      <c r="H41" s="2">
        <v>1805.43</v>
      </c>
      <c r="I41" s="2">
        <v>0</v>
      </c>
      <c r="J41" s="2">
        <f aca="true" t="shared" si="3" ref="J41:J72">SUM(G41:I41)</f>
        <v>4340.49</v>
      </c>
      <c r="K41" s="2">
        <v>0</v>
      </c>
      <c r="L41" s="2">
        <v>0</v>
      </c>
      <c r="M41" s="2">
        <v>1</v>
      </c>
      <c r="N41" s="2">
        <f aca="true" t="shared" si="4" ref="N41:N72">M41*J41</f>
        <v>4340.49</v>
      </c>
    </row>
    <row r="42" spans="1:14" ht="14.25">
      <c r="A42" s="3" t="s">
        <v>180</v>
      </c>
      <c r="B42" s="2">
        <v>6</v>
      </c>
      <c r="C42" s="3" t="s">
        <v>269</v>
      </c>
      <c r="D42" s="3" t="s">
        <v>270</v>
      </c>
      <c r="E42" s="3" t="s">
        <v>271</v>
      </c>
      <c r="F42" s="4">
        <v>42047</v>
      </c>
      <c r="G42" s="2">
        <v>362.68</v>
      </c>
      <c r="H42" s="2">
        <v>321.95</v>
      </c>
      <c r="I42" s="2">
        <v>0</v>
      </c>
      <c r="J42" s="2">
        <f t="shared" si="3"/>
        <v>684.63</v>
      </c>
      <c r="K42" s="2">
        <v>0</v>
      </c>
      <c r="L42" s="2">
        <v>0</v>
      </c>
      <c r="M42" s="2">
        <v>1</v>
      </c>
      <c r="N42" s="2">
        <f t="shared" si="4"/>
        <v>684.63</v>
      </c>
    </row>
    <row r="43" spans="1:14" ht="14.25">
      <c r="A43" s="3" t="s">
        <v>180</v>
      </c>
      <c r="B43" s="2">
        <v>1448</v>
      </c>
      <c r="C43" s="3" t="s">
        <v>272</v>
      </c>
      <c r="D43" s="3" t="s">
        <v>273</v>
      </c>
      <c r="E43" s="3" t="s">
        <v>274</v>
      </c>
      <c r="F43" s="4">
        <v>42340</v>
      </c>
      <c r="G43" s="2">
        <v>18131.99</v>
      </c>
      <c r="H43" s="2">
        <v>6761.54</v>
      </c>
      <c r="I43" s="2">
        <v>1054.82</v>
      </c>
      <c r="J43" s="2">
        <f t="shared" si="3"/>
        <v>25948.350000000002</v>
      </c>
      <c r="K43" s="2">
        <v>0</v>
      </c>
      <c r="L43" s="2">
        <v>0</v>
      </c>
      <c r="M43" s="2">
        <v>1</v>
      </c>
      <c r="N43" s="2">
        <f t="shared" si="4"/>
        <v>25948.350000000002</v>
      </c>
    </row>
    <row r="44" spans="1:14" ht="14.25">
      <c r="A44" s="3" t="s">
        <v>180</v>
      </c>
      <c r="B44" s="2">
        <v>535</v>
      </c>
      <c r="C44" s="3" t="s">
        <v>275</v>
      </c>
      <c r="D44" s="3" t="s">
        <v>273</v>
      </c>
      <c r="E44" s="3" t="s">
        <v>274</v>
      </c>
      <c r="F44" s="4">
        <v>42340</v>
      </c>
      <c r="G44" s="2">
        <v>8687.16</v>
      </c>
      <c r="H44" s="2">
        <v>4386.77</v>
      </c>
      <c r="I44" s="2">
        <v>890.22</v>
      </c>
      <c r="J44" s="2">
        <f t="shared" si="3"/>
        <v>13964.15</v>
      </c>
      <c r="K44" s="2">
        <v>0</v>
      </c>
      <c r="L44" s="2">
        <v>0</v>
      </c>
      <c r="M44" s="2">
        <v>1</v>
      </c>
      <c r="N44" s="2">
        <f t="shared" si="4"/>
        <v>13964.15</v>
      </c>
    </row>
    <row r="45" spans="1:14" ht="14.25">
      <c r="A45" s="3" t="s">
        <v>180</v>
      </c>
      <c r="B45" s="2">
        <v>0</v>
      </c>
      <c r="C45" s="3" t="s">
        <v>241</v>
      </c>
      <c r="D45" s="3" t="s">
        <v>276</v>
      </c>
      <c r="E45" s="3" t="s">
        <v>277</v>
      </c>
      <c r="F45" s="4">
        <v>42093</v>
      </c>
      <c r="G45" s="2">
        <v>375</v>
      </c>
      <c r="H45" s="2">
        <v>234.38</v>
      </c>
      <c r="I45" s="2">
        <v>0</v>
      </c>
      <c r="J45" s="2">
        <f t="shared" si="3"/>
        <v>609.38</v>
      </c>
      <c r="K45" s="2">
        <v>0</v>
      </c>
      <c r="L45" s="2">
        <v>0</v>
      </c>
      <c r="M45" s="2">
        <v>1</v>
      </c>
      <c r="N45" s="2">
        <f t="shared" si="4"/>
        <v>609.38</v>
      </c>
    </row>
    <row r="46" spans="1:14" ht="14.25">
      <c r="A46" s="3" t="s">
        <v>180</v>
      </c>
      <c r="B46" s="2">
        <v>1112</v>
      </c>
      <c r="C46" s="3" t="s">
        <v>278</v>
      </c>
      <c r="D46" s="3" t="s">
        <v>279</v>
      </c>
      <c r="E46" s="3" t="s">
        <v>280</v>
      </c>
      <c r="F46" s="4">
        <v>42139</v>
      </c>
      <c r="G46" s="2">
        <v>12931.39</v>
      </c>
      <c r="H46" s="2">
        <v>5250.24</v>
      </c>
      <c r="I46" s="2">
        <v>228.85</v>
      </c>
      <c r="J46" s="2">
        <f t="shared" si="3"/>
        <v>18410.479999999996</v>
      </c>
      <c r="K46" s="2">
        <v>0</v>
      </c>
      <c r="L46" s="2">
        <v>0</v>
      </c>
      <c r="M46" s="2">
        <v>1</v>
      </c>
      <c r="N46" s="2">
        <f t="shared" si="4"/>
        <v>18410.479999999996</v>
      </c>
    </row>
    <row r="47" spans="1:14" ht="14.25">
      <c r="A47" s="3" t="s">
        <v>180</v>
      </c>
      <c r="B47" s="2">
        <v>0</v>
      </c>
      <c r="C47" s="3" t="s">
        <v>196</v>
      </c>
      <c r="D47" s="3" t="s">
        <v>281</v>
      </c>
      <c r="E47" s="3" t="s">
        <v>282</v>
      </c>
      <c r="F47" s="4">
        <v>42360</v>
      </c>
      <c r="G47" s="2">
        <v>7500</v>
      </c>
      <c r="H47" s="2">
        <v>2758.81</v>
      </c>
      <c r="I47" s="2">
        <v>0</v>
      </c>
      <c r="J47" s="2">
        <f t="shared" si="3"/>
        <v>10258.81</v>
      </c>
      <c r="K47" s="2">
        <v>0</v>
      </c>
      <c r="L47" s="2">
        <v>0</v>
      </c>
      <c r="M47" s="2">
        <v>1</v>
      </c>
      <c r="N47" s="2">
        <f t="shared" si="4"/>
        <v>10258.81</v>
      </c>
    </row>
    <row r="48" spans="1:14" ht="14.25">
      <c r="A48" s="3" t="s">
        <v>180</v>
      </c>
      <c r="B48" s="2">
        <v>2266</v>
      </c>
      <c r="C48" s="3" t="s">
        <v>283</v>
      </c>
      <c r="D48" s="3" t="s">
        <v>284</v>
      </c>
      <c r="E48" s="3" t="s">
        <v>285</v>
      </c>
      <c r="F48" s="4">
        <v>42095</v>
      </c>
      <c r="G48" s="2">
        <v>27108.12</v>
      </c>
      <c r="H48" s="2">
        <v>11514.81</v>
      </c>
      <c r="I48" s="2">
        <v>995.69</v>
      </c>
      <c r="J48" s="2">
        <f t="shared" si="3"/>
        <v>39618.62</v>
      </c>
      <c r="K48" s="2">
        <v>0</v>
      </c>
      <c r="L48" s="2">
        <v>19809.31</v>
      </c>
      <c r="M48" s="2">
        <v>1</v>
      </c>
      <c r="N48" s="2">
        <f t="shared" si="4"/>
        <v>39618.62</v>
      </c>
    </row>
    <row r="49" spans="1:14" ht="14.25">
      <c r="A49" s="3" t="s">
        <v>180</v>
      </c>
      <c r="B49" s="2">
        <v>0</v>
      </c>
      <c r="C49" s="3" t="s">
        <v>286</v>
      </c>
      <c r="D49" s="3" t="s">
        <v>287</v>
      </c>
      <c r="E49" s="3" t="s">
        <v>288</v>
      </c>
      <c r="F49" s="4">
        <v>42031</v>
      </c>
      <c r="G49" s="2">
        <v>2321.4</v>
      </c>
      <c r="H49" s="2">
        <v>957.33</v>
      </c>
      <c r="I49" s="2">
        <v>0</v>
      </c>
      <c r="J49" s="2">
        <f t="shared" si="3"/>
        <v>3278.73</v>
      </c>
      <c r="K49" s="2">
        <v>0</v>
      </c>
      <c r="L49" s="2">
        <v>0</v>
      </c>
      <c r="M49" s="2">
        <v>1</v>
      </c>
      <c r="N49" s="2">
        <f t="shared" si="4"/>
        <v>3278.73</v>
      </c>
    </row>
    <row r="50" spans="1:14" ht="14.25">
      <c r="A50" s="3" t="s">
        <v>180</v>
      </c>
      <c r="B50" s="2">
        <v>108</v>
      </c>
      <c r="C50" s="3" t="s">
        <v>289</v>
      </c>
      <c r="D50" s="3" t="s">
        <v>290</v>
      </c>
      <c r="E50" s="3" t="s">
        <v>262</v>
      </c>
      <c r="F50" s="4">
        <v>42074</v>
      </c>
      <c r="G50" s="2">
        <v>1835.45</v>
      </c>
      <c r="H50" s="2">
        <v>1099.53</v>
      </c>
      <c r="I50" s="2">
        <v>247.34</v>
      </c>
      <c r="J50" s="2">
        <f t="shared" si="3"/>
        <v>3182.32</v>
      </c>
      <c r="K50" s="2">
        <v>0</v>
      </c>
      <c r="L50" s="2">
        <v>0</v>
      </c>
      <c r="M50" s="2">
        <v>1</v>
      </c>
      <c r="N50" s="2">
        <f t="shared" si="4"/>
        <v>3182.32</v>
      </c>
    </row>
    <row r="51" spans="1:14" ht="14.25">
      <c r="A51" s="3" t="s">
        <v>180</v>
      </c>
      <c r="B51" s="2">
        <v>389</v>
      </c>
      <c r="C51" s="3" t="s">
        <v>291</v>
      </c>
      <c r="D51" s="3" t="s">
        <v>292</v>
      </c>
      <c r="E51" s="3" t="s">
        <v>293</v>
      </c>
      <c r="F51" s="4">
        <v>42185</v>
      </c>
      <c r="G51" s="2">
        <v>4662.97</v>
      </c>
      <c r="H51" s="2">
        <v>1864.03</v>
      </c>
      <c r="I51" s="2">
        <v>111.38</v>
      </c>
      <c r="J51" s="2">
        <f t="shared" si="3"/>
        <v>6638.38</v>
      </c>
      <c r="K51" s="2">
        <v>0</v>
      </c>
      <c r="L51" s="2">
        <v>0</v>
      </c>
      <c r="M51" s="2">
        <v>1</v>
      </c>
      <c r="N51" s="2">
        <f t="shared" si="4"/>
        <v>6638.38</v>
      </c>
    </row>
    <row r="52" spans="1:14" ht="14.25">
      <c r="A52" s="3" t="s">
        <v>180</v>
      </c>
      <c r="B52" s="2">
        <v>53</v>
      </c>
      <c r="C52" s="3" t="s">
        <v>294</v>
      </c>
      <c r="D52" s="3" t="s">
        <v>295</v>
      </c>
      <c r="E52" s="3" t="s">
        <v>296</v>
      </c>
      <c r="F52" s="4">
        <v>42251</v>
      </c>
      <c r="G52" s="2">
        <v>1202.14</v>
      </c>
      <c r="H52" s="2">
        <v>3547.8</v>
      </c>
      <c r="I52" s="2">
        <v>1263.81</v>
      </c>
      <c r="J52" s="2">
        <f t="shared" si="3"/>
        <v>6013.75</v>
      </c>
      <c r="K52" s="2">
        <v>0</v>
      </c>
      <c r="L52" s="2">
        <v>0</v>
      </c>
      <c r="M52" s="2">
        <v>1</v>
      </c>
      <c r="N52" s="2">
        <f t="shared" si="4"/>
        <v>6013.75</v>
      </c>
    </row>
    <row r="53" spans="1:14" ht="14.25">
      <c r="A53" s="3" t="s">
        <v>180</v>
      </c>
      <c r="B53" s="2">
        <v>146</v>
      </c>
      <c r="C53" s="3" t="s">
        <v>297</v>
      </c>
      <c r="D53" s="3" t="s">
        <v>298</v>
      </c>
      <c r="E53" s="3" t="s">
        <v>299</v>
      </c>
      <c r="F53" s="4">
        <v>42220</v>
      </c>
      <c r="G53" s="2">
        <v>640.98</v>
      </c>
      <c r="H53" s="2">
        <v>680.56</v>
      </c>
      <c r="I53" s="2">
        <v>1326.92</v>
      </c>
      <c r="J53" s="2">
        <f t="shared" si="3"/>
        <v>2648.46</v>
      </c>
      <c r="K53" s="2">
        <v>0</v>
      </c>
      <c r="L53" s="2">
        <v>0</v>
      </c>
      <c r="M53" s="2">
        <v>1</v>
      </c>
      <c r="N53" s="2">
        <f t="shared" si="4"/>
        <v>2648.46</v>
      </c>
    </row>
    <row r="54" spans="1:14" ht="14.25">
      <c r="A54" s="3" t="s">
        <v>180</v>
      </c>
      <c r="B54" s="2">
        <v>178</v>
      </c>
      <c r="C54" s="3" t="s">
        <v>300</v>
      </c>
      <c r="D54" s="3" t="s">
        <v>301</v>
      </c>
      <c r="E54" s="3" t="s">
        <v>262</v>
      </c>
      <c r="F54" s="4">
        <v>42303</v>
      </c>
      <c r="G54" s="2">
        <v>2811.96</v>
      </c>
      <c r="H54" s="2">
        <v>2783.71</v>
      </c>
      <c r="I54" s="2">
        <v>183.56</v>
      </c>
      <c r="J54" s="2">
        <f t="shared" si="3"/>
        <v>5779.2300000000005</v>
      </c>
      <c r="K54" s="2">
        <v>0</v>
      </c>
      <c r="L54" s="2">
        <v>0</v>
      </c>
      <c r="M54" s="2">
        <v>1</v>
      </c>
      <c r="N54" s="2">
        <f t="shared" si="4"/>
        <v>5779.2300000000005</v>
      </c>
    </row>
    <row r="55" spans="1:14" ht="14.25">
      <c r="A55" s="3" t="s">
        <v>180</v>
      </c>
      <c r="B55" s="2">
        <v>1502</v>
      </c>
      <c r="C55" s="3" t="s">
        <v>302</v>
      </c>
      <c r="D55" s="3" t="s">
        <v>303</v>
      </c>
      <c r="E55" s="3" t="s">
        <v>304</v>
      </c>
      <c r="F55" s="4">
        <v>42143</v>
      </c>
      <c r="G55" s="2">
        <v>17098.12</v>
      </c>
      <c r="H55" s="2">
        <v>7370.3</v>
      </c>
      <c r="I55" s="2">
        <v>311.38</v>
      </c>
      <c r="J55" s="2">
        <f t="shared" si="3"/>
        <v>24779.8</v>
      </c>
      <c r="K55" s="2">
        <v>0</v>
      </c>
      <c r="L55" s="2">
        <v>0</v>
      </c>
      <c r="M55" s="2">
        <v>1</v>
      </c>
      <c r="N55" s="2">
        <f t="shared" si="4"/>
        <v>24779.8</v>
      </c>
    </row>
    <row r="56" spans="1:14" ht="14.25">
      <c r="A56" s="3" t="s">
        <v>180</v>
      </c>
      <c r="B56" s="2">
        <v>53</v>
      </c>
      <c r="C56" s="3" t="s">
        <v>305</v>
      </c>
      <c r="D56" s="3" t="s">
        <v>306</v>
      </c>
      <c r="E56" s="3" t="s">
        <v>307</v>
      </c>
      <c r="F56" s="4">
        <v>42074</v>
      </c>
      <c r="G56" s="2">
        <v>692.7</v>
      </c>
      <c r="H56" s="2">
        <v>447.66</v>
      </c>
      <c r="I56" s="2">
        <v>0</v>
      </c>
      <c r="J56" s="2">
        <f t="shared" si="3"/>
        <v>1140.3600000000001</v>
      </c>
      <c r="K56" s="2">
        <v>0</v>
      </c>
      <c r="L56" s="2">
        <v>0</v>
      </c>
      <c r="M56" s="2">
        <v>1</v>
      </c>
      <c r="N56" s="2">
        <f t="shared" si="4"/>
        <v>1140.3600000000001</v>
      </c>
    </row>
    <row r="57" spans="1:14" ht="14.25">
      <c r="A57" s="3" t="s">
        <v>180</v>
      </c>
      <c r="B57" s="2">
        <v>3</v>
      </c>
      <c r="C57" s="3" t="s">
        <v>308</v>
      </c>
      <c r="D57" s="3" t="s">
        <v>309</v>
      </c>
      <c r="E57" s="3" t="s">
        <v>307</v>
      </c>
      <c r="F57" s="4">
        <v>42219</v>
      </c>
      <c r="G57" s="2">
        <v>526.92</v>
      </c>
      <c r="H57" s="2">
        <v>779.12</v>
      </c>
      <c r="I57" s="2">
        <v>202.9</v>
      </c>
      <c r="J57" s="2">
        <f t="shared" si="3"/>
        <v>1508.94</v>
      </c>
      <c r="K57" s="2">
        <v>0</v>
      </c>
      <c r="L57" s="2">
        <v>0</v>
      </c>
      <c r="M57" s="2">
        <v>1</v>
      </c>
      <c r="N57" s="2">
        <f t="shared" si="4"/>
        <v>1508.94</v>
      </c>
    </row>
    <row r="58" spans="1:14" ht="14.25">
      <c r="A58" s="3" t="s">
        <v>180</v>
      </c>
      <c r="B58" s="2">
        <v>404</v>
      </c>
      <c r="C58" s="3" t="s">
        <v>310</v>
      </c>
      <c r="D58" s="3" t="s">
        <v>311</v>
      </c>
      <c r="E58" s="3" t="s">
        <v>312</v>
      </c>
      <c r="F58" s="4">
        <v>42177</v>
      </c>
      <c r="G58" s="2">
        <v>4244.94</v>
      </c>
      <c r="H58" s="2">
        <v>2776.52</v>
      </c>
      <c r="I58" s="2">
        <v>229</v>
      </c>
      <c r="J58" s="2">
        <f t="shared" si="3"/>
        <v>7250.459999999999</v>
      </c>
      <c r="K58" s="2">
        <v>0</v>
      </c>
      <c r="L58" s="2">
        <v>0</v>
      </c>
      <c r="M58" s="2">
        <v>1</v>
      </c>
      <c r="N58" s="2">
        <f t="shared" si="4"/>
        <v>7250.459999999999</v>
      </c>
    </row>
    <row r="59" spans="1:14" ht="14.25">
      <c r="A59" s="3" t="s">
        <v>180</v>
      </c>
      <c r="B59" s="2">
        <v>238</v>
      </c>
      <c r="C59" s="3" t="s">
        <v>313</v>
      </c>
      <c r="D59" s="3" t="s">
        <v>314</v>
      </c>
      <c r="E59" s="3" t="s">
        <v>299</v>
      </c>
      <c r="F59" s="4">
        <v>42093</v>
      </c>
      <c r="G59" s="2">
        <v>2590.21</v>
      </c>
      <c r="H59" s="2">
        <v>1192.27</v>
      </c>
      <c r="I59" s="2">
        <v>119.62</v>
      </c>
      <c r="J59" s="2">
        <f t="shared" si="3"/>
        <v>3902.1</v>
      </c>
      <c r="K59" s="2">
        <v>0</v>
      </c>
      <c r="L59" s="2">
        <v>0</v>
      </c>
      <c r="M59" s="2">
        <v>1</v>
      </c>
      <c r="N59" s="2">
        <f t="shared" si="4"/>
        <v>3902.1</v>
      </c>
    </row>
    <row r="60" spans="1:14" ht="14.25">
      <c r="A60" s="3" t="s">
        <v>180</v>
      </c>
      <c r="B60" s="2">
        <v>0</v>
      </c>
      <c r="C60" s="3" t="s">
        <v>315</v>
      </c>
      <c r="D60" s="3" t="s">
        <v>316</v>
      </c>
      <c r="E60" s="3" t="s">
        <v>317</v>
      </c>
      <c r="F60" s="4">
        <v>42359</v>
      </c>
      <c r="G60" s="2">
        <v>2805.62</v>
      </c>
      <c r="H60" s="2">
        <v>1144.07</v>
      </c>
      <c r="I60" s="2">
        <v>291.46</v>
      </c>
      <c r="J60" s="2">
        <f t="shared" si="3"/>
        <v>4241.15</v>
      </c>
      <c r="K60" s="2">
        <v>0</v>
      </c>
      <c r="L60" s="2">
        <v>0</v>
      </c>
      <c r="M60" s="2">
        <v>1</v>
      </c>
      <c r="N60" s="2">
        <f t="shared" si="4"/>
        <v>4241.15</v>
      </c>
    </row>
    <row r="61" spans="1:14" ht="14.25">
      <c r="A61" s="3" t="s">
        <v>180</v>
      </c>
      <c r="B61" s="2">
        <v>309</v>
      </c>
      <c r="C61" s="3" t="s">
        <v>318</v>
      </c>
      <c r="D61" s="3" t="s">
        <v>319</v>
      </c>
      <c r="E61" s="3" t="s">
        <v>229</v>
      </c>
      <c r="F61" s="4">
        <v>42185</v>
      </c>
      <c r="G61" s="2">
        <v>3647.77</v>
      </c>
      <c r="H61" s="2">
        <v>1373.49</v>
      </c>
      <c r="I61" s="2">
        <v>125.86</v>
      </c>
      <c r="J61" s="2">
        <f t="shared" si="3"/>
        <v>5147.12</v>
      </c>
      <c r="K61" s="2">
        <v>0</v>
      </c>
      <c r="L61" s="2">
        <v>0</v>
      </c>
      <c r="M61" s="2">
        <v>1</v>
      </c>
      <c r="N61" s="2">
        <f t="shared" si="4"/>
        <v>5147.12</v>
      </c>
    </row>
    <row r="62" spans="1:14" ht="14.25">
      <c r="A62" s="3" t="s">
        <v>180</v>
      </c>
      <c r="B62" s="2">
        <v>388</v>
      </c>
      <c r="C62" s="3" t="s">
        <v>320</v>
      </c>
      <c r="D62" s="3" t="s">
        <v>321</v>
      </c>
      <c r="E62" s="3" t="s">
        <v>322</v>
      </c>
      <c r="F62" s="4">
        <v>42303</v>
      </c>
      <c r="G62" s="2">
        <v>3692.3</v>
      </c>
      <c r="H62" s="2">
        <v>2473.61</v>
      </c>
      <c r="I62" s="2">
        <v>314.12</v>
      </c>
      <c r="J62" s="2">
        <f t="shared" si="3"/>
        <v>6480.03</v>
      </c>
      <c r="K62" s="2">
        <v>0</v>
      </c>
      <c r="L62" s="2">
        <v>0</v>
      </c>
      <c r="M62" s="2">
        <v>1</v>
      </c>
      <c r="N62" s="2">
        <f t="shared" si="4"/>
        <v>6480.03</v>
      </c>
    </row>
    <row r="63" spans="1:14" ht="14.25">
      <c r="A63" s="3" t="s">
        <v>180</v>
      </c>
      <c r="B63" s="2">
        <v>142</v>
      </c>
      <c r="C63" s="3" t="s">
        <v>323</v>
      </c>
      <c r="D63" s="3" t="s">
        <v>324</v>
      </c>
      <c r="E63" s="3" t="s">
        <v>198</v>
      </c>
      <c r="F63" s="4">
        <v>42317</v>
      </c>
      <c r="G63" s="2">
        <v>2150.29</v>
      </c>
      <c r="H63" s="2">
        <v>1199.04</v>
      </c>
      <c r="I63" s="2">
        <v>127</v>
      </c>
      <c r="J63" s="2">
        <f t="shared" si="3"/>
        <v>3476.33</v>
      </c>
      <c r="K63" s="2">
        <v>0</v>
      </c>
      <c r="L63" s="2">
        <v>0</v>
      </c>
      <c r="M63" s="2">
        <v>1</v>
      </c>
      <c r="N63" s="2">
        <f t="shared" si="4"/>
        <v>3476.33</v>
      </c>
    </row>
    <row r="64" spans="1:14" ht="14.25">
      <c r="A64" s="3" t="s">
        <v>180</v>
      </c>
      <c r="B64" s="2">
        <v>347</v>
      </c>
      <c r="C64" s="3" t="s">
        <v>325</v>
      </c>
      <c r="D64" s="3" t="s">
        <v>326</v>
      </c>
      <c r="E64" s="3" t="s">
        <v>299</v>
      </c>
      <c r="F64" s="4">
        <v>42251</v>
      </c>
      <c r="G64" s="2">
        <v>3154.36</v>
      </c>
      <c r="H64" s="2">
        <v>1824.76</v>
      </c>
      <c r="I64" s="2">
        <v>352.02</v>
      </c>
      <c r="J64" s="2">
        <f t="shared" si="3"/>
        <v>5331.139999999999</v>
      </c>
      <c r="K64" s="2">
        <v>0</v>
      </c>
      <c r="L64" s="2">
        <v>0</v>
      </c>
      <c r="M64" s="2">
        <v>1</v>
      </c>
      <c r="N64" s="2">
        <f t="shared" si="4"/>
        <v>5331.139999999999</v>
      </c>
    </row>
    <row r="65" spans="1:14" ht="14.25">
      <c r="A65" s="3" t="s">
        <v>180</v>
      </c>
      <c r="B65" s="2">
        <v>510</v>
      </c>
      <c r="C65" s="3" t="s">
        <v>327</v>
      </c>
      <c r="D65" s="3" t="s">
        <v>328</v>
      </c>
      <c r="E65" s="3" t="s">
        <v>299</v>
      </c>
      <c r="F65" s="4">
        <v>42152</v>
      </c>
      <c r="G65" s="2">
        <v>5936.1</v>
      </c>
      <c r="H65" s="2">
        <v>2269.71</v>
      </c>
      <c r="I65" s="2">
        <v>577.15</v>
      </c>
      <c r="J65" s="2">
        <f t="shared" si="3"/>
        <v>8782.960000000001</v>
      </c>
      <c r="K65" s="2">
        <v>0</v>
      </c>
      <c r="L65" s="2">
        <v>0</v>
      </c>
      <c r="M65" s="2">
        <v>1</v>
      </c>
      <c r="N65" s="2">
        <f t="shared" si="4"/>
        <v>8782.960000000001</v>
      </c>
    </row>
    <row r="66" spans="1:14" ht="14.25">
      <c r="A66" s="3" t="s">
        <v>180</v>
      </c>
      <c r="B66" s="2">
        <v>11</v>
      </c>
      <c r="C66" s="3" t="s">
        <v>255</v>
      </c>
      <c r="D66" s="3" t="s">
        <v>329</v>
      </c>
      <c r="E66" s="3" t="s">
        <v>330</v>
      </c>
      <c r="F66" s="4">
        <v>42119</v>
      </c>
      <c r="G66" s="2">
        <v>438.94</v>
      </c>
      <c r="H66" s="2">
        <v>401.62</v>
      </c>
      <c r="I66" s="2">
        <v>0</v>
      </c>
      <c r="J66" s="2">
        <f t="shared" si="3"/>
        <v>840.56</v>
      </c>
      <c r="K66" s="2">
        <v>0</v>
      </c>
      <c r="L66" s="2">
        <v>0</v>
      </c>
      <c r="M66" s="2">
        <v>1</v>
      </c>
      <c r="N66" s="2">
        <f t="shared" si="4"/>
        <v>840.56</v>
      </c>
    </row>
    <row r="67" spans="1:14" ht="14.25">
      <c r="A67" s="3" t="s">
        <v>180</v>
      </c>
      <c r="B67" s="2">
        <v>39</v>
      </c>
      <c r="C67" s="3" t="s">
        <v>331</v>
      </c>
      <c r="D67" s="3" t="s">
        <v>332</v>
      </c>
      <c r="E67" s="3" t="s">
        <v>262</v>
      </c>
      <c r="F67" s="4">
        <v>42251</v>
      </c>
      <c r="G67" s="2">
        <v>428.09</v>
      </c>
      <c r="H67" s="2">
        <v>403.33</v>
      </c>
      <c r="I67" s="2">
        <v>34.84</v>
      </c>
      <c r="J67" s="2">
        <f t="shared" si="3"/>
        <v>866.26</v>
      </c>
      <c r="K67" s="2">
        <v>0</v>
      </c>
      <c r="L67" s="2">
        <v>0</v>
      </c>
      <c r="M67" s="2">
        <v>1</v>
      </c>
      <c r="N67" s="2">
        <f t="shared" si="4"/>
        <v>866.26</v>
      </c>
    </row>
    <row r="68" spans="1:14" ht="14.25">
      <c r="A68" s="3" t="s">
        <v>180</v>
      </c>
      <c r="B68" s="2">
        <v>0</v>
      </c>
      <c r="C68" s="3" t="s">
        <v>333</v>
      </c>
      <c r="D68" s="3" t="s">
        <v>334</v>
      </c>
      <c r="E68" s="3" t="s">
        <v>335</v>
      </c>
      <c r="F68" s="4">
        <v>42330</v>
      </c>
      <c r="G68" s="2">
        <v>4825</v>
      </c>
      <c r="H68" s="2">
        <v>1927.36</v>
      </c>
      <c r="I68" s="2">
        <v>0</v>
      </c>
      <c r="J68" s="2">
        <f t="shared" si="3"/>
        <v>6752.36</v>
      </c>
      <c r="K68" s="2">
        <v>0</v>
      </c>
      <c r="L68" s="2">
        <v>0</v>
      </c>
      <c r="M68" s="2">
        <v>1</v>
      </c>
      <c r="N68" s="2">
        <f t="shared" si="4"/>
        <v>6752.36</v>
      </c>
    </row>
    <row r="69" spans="1:14" ht="14.25">
      <c r="A69" s="3" t="s">
        <v>180</v>
      </c>
      <c r="B69" s="2">
        <v>6</v>
      </c>
      <c r="C69" s="3" t="s">
        <v>336</v>
      </c>
      <c r="D69" s="3" t="s">
        <v>337</v>
      </c>
      <c r="E69" s="3" t="s">
        <v>335</v>
      </c>
      <c r="F69" s="4">
        <v>42335</v>
      </c>
      <c r="G69" s="2">
        <v>908.52</v>
      </c>
      <c r="H69" s="2">
        <v>956.77</v>
      </c>
      <c r="I69" s="2">
        <v>0</v>
      </c>
      <c r="J69" s="2">
        <f t="shared" si="3"/>
        <v>1865.29</v>
      </c>
      <c r="K69" s="2">
        <v>0</v>
      </c>
      <c r="L69" s="2">
        <v>0</v>
      </c>
      <c r="M69" s="2">
        <v>1</v>
      </c>
      <c r="N69" s="2">
        <f t="shared" si="4"/>
        <v>1865.29</v>
      </c>
    </row>
    <row r="70" spans="1:14" ht="14.25">
      <c r="A70" s="3" t="s">
        <v>180</v>
      </c>
      <c r="B70" s="2">
        <v>53</v>
      </c>
      <c r="C70" s="3" t="s">
        <v>338</v>
      </c>
      <c r="D70" s="3" t="s">
        <v>339</v>
      </c>
      <c r="E70" s="3" t="s">
        <v>340</v>
      </c>
      <c r="F70" s="4">
        <v>42020</v>
      </c>
      <c r="G70" s="2">
        <v>645.55</v>
      </c>
      <c r="H70" s="2">
        <v>272.38</v>
      </c>
      <c r="I70" s="2">
        <v>9.95</v>
      </c>
      <c r="J70" s="2">
        <f t="shared" si="3"/>
        <v>927.88</v>
      </c>
      <c r="K70" s="2">
        <v>0</v>
      </c>
      <c r="L70" s="2">
        <v>0</v>
      </c>
      <c r="M70" s="2">
        <v>1</v>
      </c>
      <c r="N70" s="2">
        <f t="shared" si="4"/>
        <v>927.88</v>
      </c>
    </row>
    <row r="71" spans="1:14" ht="14.25">
      <c r="A71" s="3" t="s">
        <v>180</v>
      </c>
      <c r="B71" s="2">
        <v>160</v>
      </c>
      <c r="C71" s="3" t="s">
        <v>341</v>
      </c>
      <c r="D71" s="3" t="s">
        <v>342</v>
      </c>
      <c r="E71" s="3" t="s">
        <v>343</v>
      </c>
      <c r="F71" s="4">
        <v>42251</v>
      </c>
      <c r="G71" s="2">
        <v>1351.75</v>
      </c>
      <c r="H71" s="2">
        <v>895.75</v>
      </c>
      <c r="I71" s="2">
        <v>301.71</v>
      </c>
      <c r="J71" s="2">
        <f t="shared" si="3"/>
        <v>2549.21</v>
      </c>
      <c r="K71" s="2">
        <v>0</v>
      </c>
      <c r="L71" s="2">
        <v>0</v>
      </c>
      <c r="M71" s="2">
        <v>1</v>
      </c>
      <c r="N71" s="2">
        <f t="shared" si="4"/>
        <v>2549.21</v>
      </c>
    </row>
    <row r="72" spans="1:14" ht="14.25">
      <c r="A72" s="3" t="s">
        <v>180</v>
      </c>
      <c r="B72" s="2">
        <v>235</v>
      </c>
      <c r="C72" s="3" t="s">
        <v>344</v>
      </c>
      <c r="D72" s="3" t="s">
        <v>345</v>
      </c>
      <c r="E72" s="3" t="s">
        <v>346</v>
      </c>
      <c r="F72" s="4">
        <v>42257</v>
      </c>
      <c r="G72" s="2">
        <v>2551.38</v>
      </c>
      <c r="H72" s="2">
        <v>1623.3</v>
      </c>
      <c r="I72" s="2">
        <v>242.96</v>
      </c>
      <c r="J72" s="2">
        <f t="shared" si="3"/>
        <v>4417.64</v>
      </c>
      <c r="K72" s="2">
        <v>0</v>
      </c>
      <c r="L72" s="2">
        <v>0</v>
      </c>
      <c r="M72" s="2">
        <v>1</v>
      </c>
      <c r="N72" s="2">
        <f t="shared" si="4"/>
        <v>4417.64</v>
      </c>
    </row>
    <row r="73" spans="1:14" ht="14.25">
      <c r="A73" s="3" t="s">
        <v>180</v>
      </c>
      <c r="B73" s="2">
        <v>4</v>
      </c>
      <c r="C73" s="3" t="s">
        <v>347</v>
      </c>
      <c r="D73" s="3" t="s">
        <v>348</v>
      </c>
      <c r="E73" s="3" t="s">
        <v>76</v>
      </c>
      <c r="F73" s="4">
        <v>42167</v>
      </c>
      <c r="G73" s="2">
        <v>983.53</v>
      </c>
      <c r="H73" s="2">
        <v>1059.1</v>
      </c>
      <c r="I73" s="2">
        <v>0</v>
      </c>
      <c r="J73" s="2">
        <f aca="true" t="shared" si="5" ref="J73:J104">SUM(G73:I73)</f>
        <v>2042.6299999999999</v>
      </c>
      <c r="K73" s="2">
        <v>0</v>
      </c>
      <c r="L73" s="2">
        <v>0</v>
      </c>
      <c r="M73" s="2">
        <v>1</v>
      </c>
      <c r="N73" s="2">
        <f aca="true" t="shared" si="6" ref="N73:N104">M73*J73</f>
        <v>2042.6299999999999</v>
      </c>
    </row>
    <row r="74" spans="1:14" ht="14.25">
      <c r="A74" s="3" t="s">
        <v>180</v>
      </c>
      <c r="B74" s="2">
        <v>2</v>
      </c>
      <c r="C74" s="3" t="s">
        <v>349</v>
      </c>
      <c r="D74" s="3" t="s">
        <v>348</v>
      </c>
      <c r="E74" s="3" t="s">
        <v>76</v>
      </c>
      <c r="F74" s="4">
        <v>42167</v>
      </c>
      <c r="G74" s="2">
        <v>384.71</v>
      </c>
      <c r="H74" s="2">
        <v>385.47</v>
      </c>
      <c r="I74" s="2">
        <v>0</v>
      </c>
      <c r="J74" s="2">
        <f t="shared" si="5"/>
        <v>770.1800000000001</v>
      </c>
      <c r="K74" s="2">
        <v>0</v>
      </c>
      <c r="L74" s="2">
        <v>0</v>
      </c>
      <c r="M74" s="2">
        <v>1</v>
      </c>
      <c r="N74" s="2">
        <f t="shared" si="6"/>
        <v>770.1800000000001</v>
      </c>
    </row>
    <row r="75" spans="1:14" ht="14.25">
      <c r="A75" s="3" t="s">
        <v>180</v>
      </c>
      <c r="B75" s="2">
        <v>7</v>
      </c>
      <c r="C75" s="3" t="s">
        <v>350</v>
      </c>
      <c r="D75" s="3" t="s">
        <v>351</v>
      </c>
      <c r="E75" s="3" t="s">
        <v>352</v>
      </c>
      <c r="F75" s="4">
        <v>42094</v>
      </c>
      <c r="G75" s="2">
        <v>486.69</v>
      </c>
      <c r="H75" s="2">
        <v>416.63</v>
      </c>
      <c r="I75" s="2">
        <v>0</v>
      </c>
      <c r="J75" s="2">
        <f t="shared" si="5"/>
        <v>903.3199999999999</v>
      </c>
      <c r="K75" s="2">
        <v>0</v>
      </c>
      <c r="L75" s="2">
        <v>0</v>
      </c>
      <c r="M75" s="2">
        <v>1</v>
      </c>
      <c r="N75" s="2">
        <f t="shared" si="6"/>
        <v>903.3199999999999</v>
      </c>
    </row>
    <row r="76" spans="1:14" ht="14.25">
      <c r="A76" s="3" t="s">
        <v>180</v>
      </c>
      <c r="B76" s="2">
        <v>307</v>
      </c>
      <c r="C76" s="3" t="s">
        <v>353</v>
      </c>
      <c r="D76" s="3" t="s">
        <v>354</v>
      </c>
      <c r="E76" s="3" t="s">
        <v>355</v>
      </c>
      <c r="F76" s="4">
        <v>42143</v>
      </c>
      <c r="G76" s="2">
        <v>3249.32</v>
      </c>
      <c r="H76" s="2">
        <v>1825.78</v>
      </c>
      <c r="I76" s="2">
        <v>204.12</v>
      </c>
      <c r="J76" s="2">
        <f t="shared" si="5"/>
        <v>5279.22</v>
      </c>
      <c r="K76" s="2">
        <v>0</v>
      </c>
      <c r="L76" s="2">
        <v>0</v>
      </c>
      <c r="M76" s="2">
        <v>1</v>
      </c>
      <c r="N76" s="2">
        <f t="shared" si="6"/>
        <v>5279.22</v>
      </c>
    </row>
    <row r="77" spans="1:14" ht="14.25">
      <c r="A77" s="3" t="s">
        <v>180</v>
      </c>
      <c r="B77" s="2">
        <v>69</v>
      </c>
      <c r="C77" s="3" t="s">
        <v>356</v>
      </c>
      <c r="D77" s="3" t="s">
        <v>357</v>
      </c>
      <c r="E77" s="3" t="s">
        <v>207</v>
      </c>
      <c r="F77" s="4">
        <v>42268</v>
      </c>
      <c r="G77" s="2">
        <v>618.37</v>
      </c>
      <c r="H77" s="2">
        <v>603.78</v>
      </c>
      <c r="I77" s="2">
        <v>0</v>
      </c>
      <c r="J77" s="2">
        <f t="shared" si="5"/>
        <v>1222.15</v>
      </c>
      <c r="K77" s="2">
        <v>0</v>
      </c>
      <c r="L77" s="2">
        <v>0</v>
      </c>
      <c r="M77" s="2">
        <v>1</v>
      </c>
      <c r="N77" s="2">
        <f t="shared" si="6"/>
        <v>1222.15</v>
      </c>
    </row>
    <row r="78" spans="1:14" ht="14.25">
      <c r="A78" s="3" t="s">
        <v>180</v>
      </c>
      <c r="B78" s="2">
        <v>61</v>
      </c>
      <c r="C78" s="3" t="s">
        <v>358</v>
      </c>
      <c r="D78" s="3" t="s">
        <v>359</v>
      </c>
      <c r="E78" s="3" t="s">
        <v>274</v>
      </c>
      <c r="F78" s="4">
        <v>42242</v>
      </c>
      <c r="G78" s="2">
        <v>938.76</v>
      </c>
      <c r="H78" s="2">
        <v>1946.16</v>
      </c>
      <c r="I78" s="2">
        <v>1191.39</v>
      </c>
      <c r="J78" s="2">
        <f t="shared" si="5"/>
        <v>4076.3100000000004</v>
      </c>
      <c r="K78" s="2">
        <v>0</v>
      </c>
      <c r="L78" s="2">
        <v>0</v>
      </c>
      <c r="M78" s="2">
        <v>1</v>
      </c>
      <c r="N78" s="2">
        <f t="shared" si="6"/>
        <v>4076.3100000000004</v>
      </c>
    </row>
    <row r="79" spans="1:14" ht="14.25">
      <c r="A79" s="3" t="s">
        <v>180</v>
      </c>
      <c r="B79" s="2">
        <v>454</v>
      </c>
      <c r="C79" s="3" t="s">
        <v>360</v>
      </c>
      <c r="D79" s="3" t="s">
        <v>361</v>
      </c>
      <c r="E79" s="3" t="s">
        <v>362</v>
      </c>
      <c r="F79" s="4">
        <v>42355</v>
      </c>
      <c r="G79" s="2">
        <v>6364.33</v>
      </c>
      <c r="H79" s="2">
        <v>3951.34</v>
      </c>
      <c r="I79" s="2">
        <v>503.25</v>
      </c>
      <c r="J79" s="2">
        <f t="shared" si="5"/>
        <v>10818.92</v>
      </c>
      <c r="K79" s="2">
        <v>0</v>
      </c>
      <c r="L79" s="2">
        <v>0</v>
      </c>
      <c r="M79" s="2">
        <v>1</v>
      </c>
      <c r="N79" s="2">
        <f t="shared" si="6"/>
        <v>10818.92</v>
      </c>
    </row>
    <row r="80" spans="1:14" ht="14.25">
      <c r="A80" s="3" t="s">
        <v>180</v>
      </c>
      <c r="B80" s="2">
        <v>3</v>
      </c>
      <c r="C80" s="3" t="s">
        <v>363</v>
      </c>
      <c r="D80" s="3" t="s">
        <v>364</v>
      </c>
      <c r="E80" s="3" t="s">
        <v>365</v>
      </c>
      <c r="F80" s="4">
        <v>42063</v>
      </c>
      <c r="G80" s="2">
        <v>492.86</v>
      </c>
      <c r="H80" s="2">
        <v>495.87</v>
      </c>
      <c r="I80" s="2">
        <v>0</v>
      </c>
      <c r="J80" s="2">
        <f t="shared" si="5"/>
        <v>988.73</v>
      </c>
      <c r="K80" s="2">
        <v>0</v>
      </c>
      <c r="L80" s="2">
        <v>0</v>
      </c>
      <c r="M80" s="2">
        <v>1</v>
      </c>
      <c r="N80" s="2">
        <f t="shared" si="6"/>
        <v>988.73</v>
      </c>
    </row>
    <row r="81" spans="1:14" ht="14.25">
      <c r="A81" s="3" t="s">
        <v>180</v>
      </c>
      <c r="B81" s="2">
        <v>11</v>
      </c>
      <c r="C81" s="3" t="s">
        <v>366</v>
      </c>
      <c r="D81" s="3" t="s">
        <v>367</v>
      </c>
      <c r="E81" s="3" t="s">
        <v>192</v>
      </c>
      <c r="F81" s="4">
        <v>42064</v>
      </c>
      <c r="G81" s="2">
        <v>4414.46</v>
      </c>
      <c r="H81" s="2">
        <v>4492.92</v>
      </c>
      <c r="I81" s="2">
        <v>0</v>
      </c>
      <c r="J81" s="2">
        <f t="shared" si="5"/>
        <v>8907.380000000001</v>
      </c>
      <c r="K81" s="2">
        <v>0</v>
      </c>
      <c r="L81" s="2">
        <v>0</v>
      </c>
      <c r="M81" s="2">
        <v>1</v>
      </c>
      <c r="N81" s="2">
        <f t="shared" si="6"/>
        <v>8907.380000000001</v>
      </c>
    </row>
    <row r="82" spans="1:14" ht="14.25">
      <c r="A82" s="3" t="s">
        <v>180</v>
      </c>
      <c r="B82" s="2">
        <v>66</v>
      </c>
      <c r="C82" s="3" t="s">
        <v>368</v>
      </c>
      <c r="D82" s="3" t="s">
        <v>369</v>
      </c>
      <c r="E82" s="3" t="s">
        <v>262</v>
      </c>
      <c r="F82" s="4">
        <v>42170</v>
      </c>
      <c r="G82" s="2">
        <v>3168.69</v>
      </c>
      <c r="H82" s="2">
        <v>2634.26</v>
      </c>
      <c r="I82" s="2">
        <v>291.46</v>
      </c>
      <c r="J82" s="2">
        <f t="shared" si="5"/>
        <v>6094.410000000001</v>
      </c>
      <c r="K82" s="2">
        <v>0</v>
      </c>
      <c r="L82" s="2">
        <v>0</v>
      </c>
      <c r="M82" s="2">
        <v>1</v>
      </c>
      <c r="N82" s="2">
        <f t="shared" si="6"/>
        <v>6094.410000000001</v>
      </c>
    </row>
    <row r="83" spans="1:14" ht="14.25">
      <c r="A83" s="3" t="s">
        <v>180</v>
      </c>
      <c r="B83" s="2">
        <v>216</v>
      </c>
      <c r="C83" s="3" t="s">
        <v>370</v>
      </c>
      <c r="D83" s="3" t="s">
        <v>371</v>
      </c>
      <c r="E83" s="3" t="s">
        <v>372</v>
      </c>
      <c r="F83" s="4">
        <v>42263</v>
      </c>
      <c r="G83" s="2">
        <v>2072.97</v>
      </c>
      <c r="H83" s="2">
        <v>1190.11</v>
      </c>
      <c r="I83" s="2">
        <v>189.12</v>
      </c>
      <c r="J83" s="2">
        <f t="shared" si="5"/>
        <v>3452.2</v>
      </c>
      <c r="K83" s="2">
        <v>0</v>
      </c>
      <c r="L83" s="2">
        <v>0</v>
      </c>
      <c r="M83" s="2">
        <v>1</v>
      </c>
      <c r="N83" s="2">
        <f t="shared" si="6"/>
        <v>3452.2</v>
      </c>
    </row>
    <row r="84" spans="1:14" ht="14.25">
      <c r="A84" s="3" t="s">
        <v>180</v>
      </c>
      <c r="B84" s="2">
        <v>89</v>
      </c>
      <c r="C84" s="3" t="s">
        <v>373</v>
      </c>
      <c r="D84" s="3" t="s">
        <v>374</v>
      </c>
      <c r="E84" s="3" t="s">
        <v>285</v>
      </c>
      <c r="F84" s="4">
        <v>42265</v>
      </c>
      <c r="G84" s="2">
        <v>1207.03</v>
      </c>
      <c r="H84" s="2">
        <v>555.82</v>
      </c>
      <c r="I84" s="2">
        <v>154.94</v>
      </c>
      <c r="J84" s="2">
        <f t="shared" si="5"/>
        <v>1917.79</v>
      </c>
      <c r="K84" s="2">
        <v>0</v>
      </c>
      <c r="L84" s="2">
        <v>0</v>
      </c>
      <c r="M84" s="2">
        <v>1</v>
      </c>
      <c r="N84" s="2">
        <f t="shared" si="6"/>
        <v>1917.79</v>
      </c>
    </row>
    <row r="85" spans="1:14" ht="14.25">
      <c r="A85" s="3" t="s">
        <v>180</v>
      </c>
      <c r="B85" s="2">
        <v>0</v>
      </c>
      <c r="C85" s="3" t="s">
        <v>375</v>
      </c>
      <c r="D85" s="3" t="s">
        <v>376</v>
      </c>
      <c r="E85" s="3" t="s">
        <v>377</v>
      </c>
      <c r="F85" s="4">
        <v>42172</v>
      </c>
      <c r="G85" s="2">
        <v>1871.44</v>
      </c>
      <c r="H85" s="2">
        <v>260.84</v>
      </c>
      <c r="I85" s="2">
        <v>274.69</v>
      </c>
      <c r="J85" s="2">
        <f t="shared" si="5"/>
        <v>2406.9700000000003</v>
      </c>
      <c r="K85" s="2">
        <v>0</v>
      </c>
      <c r="L85" s="2">
        <v>0</v>
      </c>
      <c r="M85" s="2">
        <v>1</v>
      </c>
      <c r="N85" s="2">
        <f t="shared" si="6"/>
        <v>2406.9700000000003</v>
      </c>
    </row>
    <row r="86" spans="1:14" ht="14.25">
      <c r="A86" s="3" t="s">
        <v>180</v>
      </c>
      <c r="B86" s="2">
        <v>231</v>
      </c>
      <c r="C86" s="3" t="s">
        <v>378</v>
      </c>
      <c r="D86" s="3" t="s">
        <v>379</v>
      </c>
      <c r="E86" s="3" t="s">
        <v>380</v>
      </c>
      <c r="F86" s="4">
        <v>42093</v>
      </c>
      <c r="G86" s="2">
        <v>3847.39</v>
      </c>
      <c r="H86" s="2">
        <v>2661.16</v>
      </c>
      <c r="I86" s="2">
        <v>266.42</v>
      </c>
      <c r="J86" s="2">
        <f t="shared" si="5"/>
        <v>6774.969999999999</v>
      </c>
      <c r="K86" s="2">
        <v>0</v>
      </c>
      <c r="L86" s="2">
        <v>0</v>
      </c>
      <c r="M86" s="2">
        <v>1</v>
      </c>
      <c r="N86" s="2">
        <f t="shared" si="6"/>
        <v>6774.969999999999</v>
      </c>
    </row>
    <row r="87" spans="1:14" ht="14.25">
      <c r="A87" s="3" t="s">
        <v>180</v>
      </c>
      <c r="B87" s="2">
        <v>0</v>
      </c>
      <c r="C87" s="3" t="s">
        <v>333</v>
      </c>
      <c r="D87" s="3" t="s">
        <v>381</v>
      </c>
      <c r="E87" s="3" t="s">
        <v>223</v>
      </c>
      <c r="F87" s="4">
        <v>42059</v>
      </c>
      <c r="G87" s="2">
        <v>6482</v>
      </c>
      <c r="H87" s="2">
        <v>2645.74</v>
      </c>
      <c r="I87" s="2">
        <v>0</v>
      </c>
      <c r="J87" s="2">
        <f t="shared" si="5"/>
        <v>9127.74</v>
      </c>
      <c r="K87" s="2">
        <v>0</v>
      </c>
      <c r="L87" s="2">
        <v>0</v>
      </c>
      <c r="M87" s="2">
        <v>1</v>
      </c>
      <c r="N87" s="2">
        <f t="shared" si="6"/>
        <v>9127.74</v>
      </c>
    </row>
    <row r="88" spans="1:14" ht="14.25">
      <c r="A88" s="3" t="s">
        <v>180</v>
      </c>
      <c r="B88" s="2">
        <v>285</v>
      </c>
      <c r="C88" s="3" t="s">
        <v>382</v>
      </c>
      <c r="D88" s="3" t="s">
        <v>383</v>
      </c>
      <c r="E88" s="3" t="s">
        <v>384</v>
      </c>
      <c r="F88" s="4">
        <v>42194</v>
      </c>
      <c r="G88" s="2">
        <v>4498.24</v>
      </c>
      <c r="H88" s="2">
        <v>2356.19</v>
      </c>
      <c r="I88" s="2">
        <v>427.68</v>
      </c>
      <c r="J88" s="2">
        <f t="shared" si="5"/>
        <v>7282.110000000001</v>
      </c>
      <c r="K88" s="2">
        <v>0</v>
      </c>
      <c r="L88" s="2">
        <v>0</v>
      </c>
      <c r="M88" s="2">
        <v>1</v>
      </c>
      <c r="N88" s="2">
        <f t="shared" si="6"/>
        <v>7282.110000000001</v>
      </c>
    </row>
    <row r="89" spans="1:14" ht="14.25">
      <c r="A89" s="3" t="s">
        <v>180</v>
      </c>
      <c r="B89" s="2">
        <v>6</v>
      </c>
      <c r="C89" s="3" t="s">
        <v>385</v>
      </c>
      <c r="D89" s="3" t="s">
        <v>386</v>
      </c>
      <c r="E89" s="3" t="s">
        <v>387</v>
      </c>
      <c r="F89" s="4">
        <v>42098</v>
      </c>
      <c r="G89" s="2">
        <v>338.45</v>
      </c>
      <c r="H89" s="2">
        <v>319.31</v>
      </c>
      <c r="I89" s="2">
        <v>0</v>
      </c>
      <c r="J89" s="2">
        <f t="shared" si="5"/>
        <v>657.76</v>
      </c>
      <c r="K89" s="2">
        <v>0</v>
      </c>
      <c r="L89" s="2">
        <v>0</v>
      </c>
      <c r="M89" s="2">
        <v>1</v>
      </c>
      <c r="N89" s="2">
        <f t="shared" si="6"/>
        <v>657.76</v>
      </c>
    </row>
    <row r="90" spans="1:14" ht="14.25">
      <c r="A90" s="3" t="s">
        <v>180</v>
      </c>
      <c r="B90" s="2">
        <v>4</v>
      </c>
      <c r="C90" s="3" t="s">
        <v>388</v>
      </c>
      <c r="D90" s="3" t="s">
        <v>389</v>
      </c>
      <c r="E90" s="3" t="s">
        <v>265</v>
      </c>
      <c r="F90" s="4">
        <v>42195</v>
      </c>
      <c r="G90" s="2">
        <v>1140.1</v>
      </c>
      <c r="H90" s="2">
        <v>1015.74</v>
      </c>
      <c r="I90" s="2">
        <v>195.05</v>
      </c>
      <c r="J90" s="2">
        <f t="shared" si="5"/>
        <v>2350.8900000000003</v>
      </c>
      <c r="K90" s="2">
        <v>0</v>
      </c>
      <c r="L90" s="2">
        <v>0</v>
      </c>
      <c r="M90" s="2">
        <v>1</v>
      </c>
      <c r="N90" s="2">
        <f t="shared" si="6"/>
        <v>2350.8900000000003</v>
      </c>
    </row>
    <row r="91" spans="1:14" ht="14.25">
      <c r="A91" s="3" t="s">
        <v>180</v>
      </c>
      <c r="B91" s="2">
        <v>349</v>
      </c>
      <c r="C91" s="3" t="s">
        <v>390</v>
      </c>
      <c r="D91" s="3" t="s">
        <v>391</v>
      </c>
      <c r="E91" s="3" t="s">
        <v>265</v>
      </c>
      <c r="F91" s="4">
        <v>42152</v>
      </c>
      <c r="G91" s="2">
        <v>3917.74</v>
      </c>
      <c r="H91" s="2">
        <v>1716.46</v>
      </c>
      <c r="I91" s="2">
        <v>289.32</v>
      </c>
      <c r="J91" s="2">
        <f t="shared" si="5"/>
        <v>5923.5199999999995</v>
      </c>
      <c r="K91" s="2">
        <v>0</v>
      </c>
      <c r="L91" s="2">
        <v>0</v>
      </c>
      <c r="M91" s="2">
        <v>1</v>
      </c>
      <c r="N91" s="2">
        <f t="shared" si="6"/>
        <v>5923.5199999999995</v>
      </c>
    </row>
    <row r="92" spans="1:14" ht="14.25">
      <c r="A92" s="3" t="s">
        <v>180</v>
      </c>
      <c r="B92" s="2">
        <v>0</v>
      </c>
      <c r="C92" s="3" t="s">
        <v>392</v>
      </c>
      <c r="D92" s="3" t="s">
        <v>393</v>
      </c>
      <c r="E92" s="3" t="s">
        <v>394</v>
      </c>
      <c r="F92" s="4">
        <v>42243</v>
      </c>
      <c r="G92" s="2">
        <v>39398</v>
      </c>
      <c r="H92" s="2">
        <v>25933.98</v>
      </c>
      <c r="I92" s="2">
        <v>297.6</v>
      </c>
      <c r="J92" s="2">
        <f t="shared" si="5"/>
        <v>65629.58</v>
      </c>
      <c r="K92" s="2">
        <v>0</v>
      </c>
      <c r="L92" s="2">
        <v>0</v>
      </c>
      <c r="M92" s="2">
        <v>1</v>
      </c>
      <c r="N92" s="2">
        <f t="shared" si="6"/>
        <v>65629.58</v>
      </c>
    </row>
    <row r="93" spans="1:14" ht="14.25">
      <c r="A93" s="3" t="s">
        <v>180</v>
      </c>
      <c r="B93" s="2">
        <v>121</v>
      </c>
      <c r="C93" s="3" t="s">
        <v>395</v>
      </c>
      <c r="D93" s="3" t="s">
        <v>396</v>
      </c>
      <c r="E93" s="3" t="s">
        <v>397</v>
      </c>
      <c r="F93" s="4">
        <v>42177</v>
      </c>
      <c r="G93" s="2">
        <v>1174.37</v>
      </c>
      <c r="H93" s="2">
        <v>989.91</v>
      </c>
      <c r="I93" s="2">
        <v>133.21</v>
      </c>
      <c r="J93" s="2">
        <f t="shared" si="5"/>
        <v>2297.49</v>
      </c>
      <c r="K93" s="2">
        <v>0</v>
      </c>
      <c r="L93" s="2">
        <v>0</v>
      </c>
      <c r="M93" s="2">
        <v>1</v>
      </c>
      <c r="N93" s="2">
        <f t="shared" si="6"/>
        <v>2297.49</v>
      </c>
    </row>
    <row r="94" spans="1:14" ht="14.25">
      <c r="A94" s="3" t="s">
        <v>180</v>
      </c>
      <c r="B94" s="2">
        <v>2613</v>
      </c>
      <c r="C94" s="3" t="s">
        <v>398</v>
      </c>
      <c r="D94" s="3" t="s">
        <v>399</v>
      </c>
      <c r="E94" s="3" t="s">
        <v>186</v>
      </c>
      <c r="F94" s="4">
        <v>42330</v>
      </c>
      <c r="G94" s="2">
        <v>30429.77</v>
      </c>
      <c r="H94" s="2">
        <v>11914.05</v>
      </c>
      <c r="I94" s="2">
        <v>829.55</v>
      </c>
      <c r="J94" s="2">
        <f t="shared" si="5"/>
        <v>43173.37</v>
      </c>
      <c r="K94" s="2">
        <v>0</v>
      </c>
      <c r="L94" s="2">
        <v>21586.68</v>
      </c>
      <c r="M94" s="2">
        <v>1</v>
      </c>
      <c r="N94" s="2">
        <f t="shared" si="6"/>
        <v>43173.37</v>
      </c>
    </row>
    <row r="95" spans="1:14" ht="14.25">
      <c r="A95" s="3" t="s">
        <v>180</v>
      </c>
      <c r="B95" s="2">
        <v>121</v>
      </c>
      <c r="C95" s="3" t="s">
        <v>400</v>
      </c>
      <c r="D95" s="3" t="s">
        <v>401</v>
      </c>
      <c r="E95" s="3" t="s">
        <v>304</v>
      </c>
      <c r="F95" s="4">
        <v>42317</v>
      </c>
      <c r="G95" s="2">
        <v>1346.08</v>
      </c>
      <c r="H95" s="2">
        <v>644.96</v>
      </c>
      <c r="I95" s="2">
        <v>145.59</v>
      </c>
      <c r="J95" s="2">
        <f t="shared" si="5"/>
        <v>2136.63</v>
      </c>
      <c r="K95" s="2">
        <v>0</v>
      </c>
      <c r="L95" s="2">
        <v>0</v>
      </c>
      <c r="M95" s="2">
        <v>1</v>
      </c>
      <c r="N95" s="2">
        <f t="shared" si="6"/>
        <v>2136.63</v>
      </c>
    </row>
    <row r="96" spans="1:14" ht="14.25">
      <c r="A96" s="3" t="s">
        <v>180</v>
      </c>
      <c r="B96" s="2">
        <v>15</v>
      </c>
      <c r="C96" s="3" t="s">
        <v>402</v>
      </c>
      <c r="D96" s="3" t="s">
        <v>403</v>
      </c>
      <c r="E96" s="3" t="s">
        <v>189</v>
      </c>
      <c r="F96" s="4">
        <v>42095</v>
      </c>
      <c r="G96" s="2">
        <v>536.11</v>
      </c>
      <c r="H96" s="2">
        <v>514.35</v>
      </c>
      <c r="I96" s="2">
        <v>102.35</v>
      </c>
      <c r="J96" s="2">
        <f t="shared" si="5"/>
        <v>1152.81</v>
      </c>
      <c r="K96" s="2">
        <v>0</v>
      </c>
      <c r="L96" s="2">
        <v>0</v>
      </c>
      <c r="M96" s="2">
        <v>1</v>
      </c>
      <c r="N96" s="2">
        <f t="shared" si="6"/>
        <v>1152.81</v>
      </c>
    </row>
    <row r="97" spans="1:14" ht="14.25">
      <c r="A97" s="3" t="s">
        <v>180</v>
      </c>
      <c r="B97" s="2">
        <v>34</v>
      </c>
      <c r="C97" s="3" t="s">
        <v>404</v>
      </c>
      <c r="D97" s="3" t="s">
        <v>405</v>
      </c>
      <c r="E97" s="3" t="s">
        <v>198</v>
      </c>
      <c r="F97" s="4">
        <v>42150</v>
      </c>
      <c r="G97" s="2">
        <v>3141.77</v>
      </c>
      <c r="H97" s="2">
        <v>1911.39</v>
      </c>
      <c r="I97" s="2">
        <v>464.82</v>
      </c>
      <c r="J97" s="2">
        <f t="shared" si="5"/>
        <v>5517.98</v>
      </c>
      <c r="K97" s="2">
        <v>0</v>
      </c>
      <c r="L97" s="2">
        <v>0</v>
      </c>
      <c r="M97" s="2">
        <v>1</v>
      </c>
      <c r="N97" s="2">
        <f t="shared" si="6"/>
        <v>5517.98</v>
      </c>
    </row>
    <row r="98" spans="1:14" ht="14.25">
      <c r="A98" s="3" t="s">
        <v>180</v>
      </c>
      <c r="B98" s="2">
        <v>11</v>
      </c>
      <c r="C98" s="3" t="s">
        <v>255</v>
      </c>
      <c r="D98" s="3" t="s">
        <v>406</v>
      </c>
      <c r="E98" s="3" t="s">
        <v>407</v>
      </c>
      <c r="F98" s="4">
        <v>42067</v>
      </c>
      <c r="G98" s="2">
        <v>566.94</v>
      </c>
      <c r="H98" s="2">
        <v>556.29</v>
      </c>
      <c r="I98" s="2">
        <v>0</v>
      </c>
      <c r="J98" s="2">
        <f t="shared" si="5"/>
        <v>1123.23</v>
      </c>
      <c r="K98" s="2">
        <v>0</v>
      </c>
      <c r="L98" s="2">
        <v>0</v>
      </c>
      <c r="M98" s="2">
        <v>1</v>
      </c>
      <c r="N98" s="2">
        <f t="shared" si="6"/>
        <v>1123.23</v>
      </c>
    </row>
    <row r="99" spans="1:14" ht="14.25">
      <c r="A99" s="3" t="s">
        <v>180</v>
      </c>
      <c r="B99" s="2">
        <v>224</v>
      </c>
      <c r="C99" s="3" t="s">
        <v>408</v>
      </c>
      <c r="D99" s="3" t="s">
        <v>409</v>
      </c>
      <c r="E99" s="3" t="s">
        <v>213</v>
      </c>
      <c r="F99" s="4">
        <v>42178</v>
      </c>
      <c r="G99" s="2">
        <v>2413.53</v>
      </c>
      <c r="H99" s="2">
        <v>1338.71</v>
      </c>
      <c r="I99" s="2">
        <v>121.34</v>
      </c>
      <c r="J99" s="2">
        <f t="shared" si="5"/>
        <v>3873.5800000000004</v>
      </c>
      <c r="K99" s="2">
        <v>0</v>
      </c>
      <c r="L99" s="2">
        <v>0</v>
      </c>
      <c r="M99" s="2">
        <v>1</v>
      </c>
      <c r="N99" s="2">
        <f t="shared" si="6"/>
        <v>3873.5800000000004</v>
      </c>
    </row>
    <row r="100" spans="1:14" ht="14.25">
      <c r="A100" s="3" t="s">
        <v>180</v>
      </c>
      <c r="B100" s="2">
        <v>0</v>
      </c>
      <c r="C100" s="3" t="s">
        <v>410</v>
      </c>
      <c r="D100" s="3" t="s">
        <v>411</v>
      </c>
      <c r="E100" s="3" t="s">
        <v>412</v>
      </c>
      <c r="F100" s="4">
        <v>42360</v>
      </c>
      <c r="G100" s="2">
        <v>2100</v>
      </c>
      <c r="H100" s="2">
        <v>686.03</v>
      </c>
      <c r="I100" s="2">
        <v>0</v>
      </c>
      <c r="J100" s="2">
        <f t="shared" si="5"/>
        <v>2786.0299999999997</v>
      </c>
      <c r="K100" s="2">
        <v>0</v>
      </c>
      <c r="L100" s="2">
        <v>0</v>
      </c>
      <c r="M100" s="2">
        <v>1</v>
      </c>
      <c r="N100" s="2">
        <f t="shared" si="6"/>
        <v>2786.0299999999997</v>
      </c>
    </row>
    <row r="101" spans="1:14" ht="14.25">
      <c r="A101" s="3" t="s">
        <v>180</v>
      </c>
      <c r="B101" s="2">
        <v>0</v>
      </c>
      <c r="C101" s="3" t="s">
        <v>413</v>
      </c>
      <c r="D101" s="3" t="s">
        <v>411</v>
      </c>
      <c r="E101" s="3" t="s">
        <v>412</v>
      </c>
      <c r="F101" s="4">
        <v>42360</v>
      </c>
      <c r="G101" s="2">
        <v>6838</v>
      </c>
      <c r="H101" s="2">
        <v>2584.54</v>
      </c>
      <c r="I101" s="2">
        <v>0</v>
      </c>
      <c r="J101" s="2">
        <f t="shared" si="5"/>
        <v>9422.54</v>
      </c>
      <c r="K101" s="2">
        <v>0</v>
      </c>
      <c r="L101" s="2">
        <v>0</v>
      </c>
      <c r="M101" s="2">
        <v>1</v>
      </c>
      <c r="N101" s="2">
        <f t="shared" si="6"/>
        <v>9422.54</v>
      </c>
    </row>
    <row r="102" spans="1:14" ht="14.25">
      <c r="A102" s="3" t="s">
        <v>180</v>
      </c>
      <c r="B102" s="2">
        <v>102</v>
      </c>
      <c r="C102" s="3" t="s">
        <v>414</v>
      </c>
      <c r="D102" s="3" t="s">
        <v>415</v>
      </c>
      <c r="E102" s="3" t="s">
        <v>416</v>
      </c>
      <c r="F102" s="4">
        <v>42236</v>
      </c>
      <c r="G102" s="2">
        <v>1182.33</v>
      </c>
      <c r="H102" s="2">
        <v>587.61</v>
      </c>
      <c r="I102" s="2">
        <v>62.33</v>
      </c>
      <c r="J102" s="2">
        <f t="shared" si="5"/>
        <v>1832.27</v>
      </c>
      <c r="K102" s="2">
        <v>0</v>
      </c>
      <c r="L102" s="2">
        <v>0</v>
      </c>
      <c r="M102" s="2">
        <v>1</v>
      </c>
      <c r="N102" s="2">
        <f t="shared" si="6"/>
        <v>1832.27</v>
      </c>
    </row>
    <row r="103" spans="1:14" ht="14.25">
      <c r="A103" s="3" t="s">
        <v>180</v>
      </c>
      <c r="B103" s="2">
        <v>143</v>
      </c>
      <c r="C103" s="3" t="s">
        <v>417</v>
      </c>
      <c r="D103" s="3" t="s">
        <v>418</v>
      </c>
      <c r="E103" s="3" t="s">
        <v>274</v>
      </c>
      <c r="F103" s="4">
        <v>42251</v>
      </c>
      <c r="G103" s="2">
        <v>1779.65</v>
      </c>
      <c r="H103" s="2">
        <v>752.04</v>
      </c>
      <c r="I103" s="2">
        <v>194.31</v>
      </c>
      <c r="J103" s="2">
        <f t="shared" si="5"/>
        <v>2726</v>
      </c>
      <c r="K103" s="2">
        <v>0</v>
      </c>
      <c r="L103" s="2">
        <v>0</v>
      </c>
      <c r="M103" s="2">
        <v>1</v>
      </c>
      <c r="N103" s="2">
        <f t="shared" si="6"/>
        <v>2726</v>
      </c>
    </row>
    <row r="104" spans="1:14" ht="14.25">
      <c r="A104" s="3" t="s">
        <v>180</v>
      </c>
      <c r="B104" s="2">
        <v>272</v>
      </c>
      <c r="C104" s="3" t="s">
        <v>419</v>
      </c>
      <c r="D104" s="3" t="s">
        <v>420</v>
      </c>
      <c r="E104" s="3" t="s">
        <v>335</v>
      </c>
      <c r="F104" s="4">
        <v>42128</v>
      </c>
      <c r="G104" s="2">
        <v>3085.22</v>
      </c>
      <c r="H104" s="2">
        <v>1862.71</v>
      </c>
      <c r="I104" s="2">
        <v>166.67</v>
      </c>
      <c r="J104" s="2">
        <f t="shared" si="5"/>
        <v>5114.6</v>
      </c>
      <c r="K104" s="2">
        <v>0</v>
      </c>
      <c r="L104" s="2">
        <v>0</v>
      </c>
      <c r="M104" s="2">
        <v>1</v>
      </c>
      <c r="N104" s="2">
        <f t="shared" si="6"/>
        <v>5114.6</v>
      </c>
    </row>
    <row r="105" spans="1:14" ht="14.25">
      <c r="A105" s="3" t="s">
        <v>180</v>
      </c>
      <c r="B105" s="2">
        <v>186</v>
      </c>
      <c r="C105" s="3" t="s">
        <v>421</v>
      </c>
      <c r="D105" s="3" t="s">
        <v>422</v>
      </c>
      <c r="E105" s="3" t="s">
        <v>423</v>
      </c>
      <c r="F105" s="4">
        <v>42276</v>
      </c>
      <c r="G105" s="2">
        <v>2256.99</v>
      </c>
      <c r="H105" s="2">
        <v>1044.12</v>
      </c>
      <c r="I105" s="2">
        <v>88.4</v>
      </c>
      <c r="J105" s="2">
        <f aca="true" t="shared" si="7" ref="J105:J136">SUM(G105:I105)</f>
        <v>3389.5099999999998</v>
      </c>
      <c r="K105" s="2">
        <v>0</v>
      </c>
      <c r="L105" s="2">
        <v>0</v>
      </c>
      <c r="M105" s="2">
        <v>1</v>
      </c>
      <c r="N105" s="2">
        <f aca="true" t="shared" si="8" ref="N105:N136">M105*J105</f>
        <v>3389.5099999999998</v>
      </c>
    </row>
    <row r="106" spans="1:14" ht="14.25">
      <c r="A106" s="3" t="s">
        <v>180</v>
      </c>
      <c r="B106" s="2">
        <v>2</v>
      </c>
      <c r="C106" s="3" t="s">
        <v>424</v>
      </c>
      <c r="D106" s="3" t="s">
        <v>425</v>
      </c>
      <c r="E106" s="3" t="s">
        <v>426</v>
      </c>
      <c r="F106" s="4">
        <v>42119</v>
      </c>
      <c r="G106" s="2">
        <v>518.32</v>
      </c>
      <c r="H106" s="2">
        <v>497.84</v>
      </c>
      <c r="I106" s="2">
        <v>0</v>
      </c>
      <c r="J106" s="2">
        <f t="shared" si="7"/>
        <v>1016.1600000000001</v>
      </c>
      <c r="K106" s="2">
        <v>0</v>
      </c>
      <c r="L106" s="2">
        <v>0</v>
      </c>
      <c r="M106" s="2">
        <v>1</v>
      </c>
      <c r="N106" s="2">
        <f t="shared" si="8"/>
        <v>1016.1600000000001</v>
      </c>
    </row>
    <row r="107" spans="1:14" ht="14.25">
      <c r="A107" s="3" t="s">
        <v>180</v>
      </c>
      <c r="B107" s="2">
        <v>2</v>
      </c>
      <c r="C107" s="3" t="s">
        <v>427</v>
      </c>
      <c r="D107" s="3" t="s">
        <v>428</v>
      </c>
      <c r="E107" s="3" t="s">
        <v>192</v>
      </c>
      <c r="F107" s="4">
        <v>42096</v>
      </c>
      <c r="G107" s="2">
        <v>3037.18</v>
      </c>
      <c r="H107" s="2">
        <v>2597.98</v>
      </c>
      <c r="I107" s="2">
        <v>0</v>
      </c>
      <c r="J107" s="2">
        <f t="shared" si="7"/>
        <v>5635.16</v>
      </c>
      <c r="K107" s="2">
        <v>0</v>
      </c>
      <c r="L107" s="2">
        <v>0</v>
      </c>
      <c r="M107" s="2">
        <v>1</v>
      </c>
      <c r="N107" s="2">
        <f t="shared" si="8"/>
        <v>5635.16</v>
      </c>
    </row>
    <row r="108" spans="1:14" ht="14.25">
      <c r="A108" s="3" t="s">
        <v>180</v>
      </c>
      <c r="B108" s="2">
        <v>2</v>
      </c>
      <c r="C108" s="3" t="s">
        <v>429</v>
      </c>
      <c r="D108" s="3" t="s">
        <v>428</v>
      </c>
      <c r="E108" s="3" t="s">
        <v>192</v>
      </c>
      <c r="F108" s="4">
        <v>42096</v>
      </c>
      <c r="G108" s="2">
        <v>3042.06</v>
      </c>
      <c r="H108" s="2">
        <v>2603.24</v>
      </c>
      <c r="I108" s="2">
        <v>0</v>
      </c>
      <c r="J108" s="2">
        <f t="shared" si="7"/>
        <v>5645.299999999999</v>
      </c>
      <c r="K108" s="2">
        <v>0</v>
      </c>
      <c r="L108" s="2">
        <v>0</v>
      </c>
      <c r="M108" s="2">
        <v>1</v>
      </c>
      <c r="N108" s="2">
        <f t="shared" si="8"/>
        <v>5645.299999999999</v>
      </c>
    </row>
    <row r="109" spans="1:14" ht="14.25">
      <c r="A109" s="3" t="s">
        <v>180</v>
      </c>
      <c r="B109" s="2">
        <v>145</v>
      </c>
      <c r="C109" s="3" t="s">
        <v>430</v>
      </c>
      <c r="D109" s="3" t="s">
        <v>428</v>
      </c>
      <c r="E109" s="3" t="s">
        <v>192</v>
      </c>
      <c r="F109" s="4">
        <v>42096</v>
      </c>
      <c r="G109" s="2">
        <v>7993.48</v>
      </c>
      <c r="H109" s="2">
        <v>7390.68</v>
      </c>
      <c r="I109" s="2">
        <v>0</v>
      </c>
      <c r="J109" s="2">
        <f t="shared" si="7"/>
        <v>15384.16</v>
      </c>
      <c r="K109" s="2">
        <v>0</v>
      </c>
      <c r="L109" s="2">
        <v>0</v>
      </c>
      <c r="M109" s="2">
        <v>1</v>
      </c>
      <c r="N109" s="2">
        <f t="shared" si="8"/>
        <v>15384.16</v>
      </c>
    </row>
    <row r="110" spans="1:14" ht="14.25">
      <c r="A110" s="3" t="s">
        <v>180</v>
      </c>
      <c r="B110" s="2">
        <v>22</v>
      </c>
      <c r="C110" s="3" t="s">
        <v>431</v>
      </c>
      <c r="D110" s="3" t="s">
        <v>428</v>
      </c>
      <c r="E110" s="3" t="s">
        <v>192</v>
      </c>
      <c r="F110" s="4">
        <v>42096</v>
      </c>
      <c r="G110" s="2">
        <v>3699.15</v>
      </c>
      <c r="H110" s="2">
        <v>3244.11</v>
      </c>
      <c r="I110" s="2">
        <v>0</v>
      </c>
      <c r="J110" s="2">
        <f t="shared" si="7"/>
        <v>6943.26</v>
      </c>
      <c r="K110" s="2">
        <v>0</v>
      </c>
      <c r="L110" s="2">
        <v>0</v>
      </c>
      <c r="M110" s="2">
        <v>1</v>
      </c>
      <c r="N110" s="2">
        <f t="shared" si="8"/>
        <v>6943.26</v>
      </c>
    </row>
    <row r="111" spans="1:14" ht="14.25">
      <c r="A111" s="3" t="s">
        <v>180</v>
      </c>
      <c r="B111" s="2">
        <v>2</v>
      </c>
      <c r="C111" s="3" t="s">
        <v>432</v>
      </c>
      <c r="D111" s="3" t="s">
        <v>428</v>
      </c>
      <c r="E111" s="3" t="s">
        <v>192</v>
      </c>
      <c r="F111" s="4">
        <v>42096</v>
      </c>
      <c r="G111" s="2">
        <v>3047.62</v>
      </c>
      <c r="H111" s="2">
        <v>2611.4</v>
      </c>
      <c r="I111" s="2">
        <v>0</v>
      </c>
      <c r="J111" s="2">
        <f t="shared" si="7"/>
        <v>5659.02</v>
      </c>
      <c r="K111" s="2">
        <v>0</v>
      </c>
      <c r="L111" s="2">
        <v>0</v>
      </c>
      <c r="M111" s="2">
        <v>1</v>
      </c>
      <c r="N111" s="2">
        <f t="shared" si="8"/>
        <v>5659.02</v>
      </c>
    </row>
    <row r="112" spans="1:14" ht="14.25">
      <c r="A112" s="3" t="s">
        <v>180</v>
      </c>
      <c r="B112" s="2">
        <v>2</v>
      </c>
      <c r="C112" s="3" t="s">
        <v>433</v>
      </c>
      <c r="D112" s="3" t="s">
        <v>434</v>
      </c>
      <c r="E112" s="3" t="s">
        <v>435</v>
      </c>
      <c r="F112" s="4">
        <v>42045</v>
      </c>
      <c r="G112" s="2">
        <v>113.26</v>
      </c>
      <c r="H112" s="2">
        <v>139.33</v>
      </c>
      <c r="I112" s="2">
        <v>123.47</v>
      </c>
      <c r="J112" s="2">
        <f t="shared" si="7"/>
        <v>376.06000000000006</v>
      </c>
      <c r="K112" s="2">
        <v>0</v>
      </c>
      <c r="L112" s="2">
        <v>0</v>
      </c>
      <c r="M112" s="2">
        <v>1</v>
      </c>
      <c r="N112" s="2">
        <f t="shared" si="8"/>
        <v>376.06000000000006</v>
      </c>
    </row>
    <row r="113" spans="1:14" ht="14.25">
      <c r="A113" s="3" t="s">
        <v>180</v>
      </c>
      <c r="B113" s="2">
        <v>0</v>
      </c>
      <c r="C113" s="3" t="s">
        <v>241</v>
      </c>
      <c r="D113" s="3" t="s">
        <v>436</v>
      </c>
      <c r="E113" s="3" t="s">
        <v>397</v>
      </c>
      <c r="F113" s="4">
        <v>42165</v>
      </c>
      <c r="G113" s="2">
        <v>1058.54</v>
      </c>
      <c r="H113" s="2">
        <v>921.72</v>
      </c>
      <c r="I113" s="2">
        <v>325.93</v>
      </c>
      <c r="J113" s="2">
        <f t="shared" si="7"/>
        <v>2306.19</v>
      </c>
      <c r="K113" s="2">
        <v>0</v>
      </c>
      <c r="L113" s="2">
        <v>0</v>
      </c>
      <c r="M113" s="2">
        <v>1</v>
      </c>
      <c r="N113" s="2">
        <f t="shared" si="8"/>
        <v>2306.19</v>
      </c>
    </row>
    <row r="114" spans="1:14" ht="14.25">
      <c r="A114" s="3" t="s">
        <v>180</v>
      </c>
      <c r="B114" s="2">
        <v>208</v>
      </c>
      <c r="C114" s="3" t="s">
        <v>437</v>
      </c>
      <c r="D114" s="3" t="s">
        <v>438</v>
      </c>
      <c r="E114" s="3" t="s">
        <v>262</v>
      </c>
      <c r="F114" s="4">
        <v>42177</v>
      </c>
      <c r="G114" s="2">
        <v>2630.23</v>
      </c>
      <c r="H114" s="2">
        <v>1434.37</v>
      </c>
      <c r="I114" s="2">
        <v>228.49</v>
      </c>
      <c r="J114" s="2">
        <f t="shared" si="7"/>
        <v>4293.09</v>
      </c>
      <c r="K114" s="2">
        <v>0</v>
      </c>
      <c r="L114" s="2">
        <v>0</v>
      </c>
      <c r="M114" s="2">
        <v>1</v>
      </c>
      <c r="N114" s="2">
        <f t="shared" si="8"/>
        <v>4293.09</v>
      </c>
    </row>
    <row r="115" spans="1:14" ht="14.25">
      <c r="A115" s="3" t="s">
        <v>180</v>
      </c>
      <c r="B115" s="2">
        <v>0</v>
      </c>
      <c r="C115" s="3" t="s">
        <v>315</v>
      </c>
      <c r="D115" s="3" t="s">
        <v>439</v>
      </c>
      <c r="E115" s="3" t="s">
        <v>257</v>
      </c>
      <c r="F115" s="4">
        <v>42025</v>
      </c>
      <c r="G115" s="2">
        <v>2984.48</v>
      </c>
      <c r="H115" s="2">
        <v>1031.7</v>
      </c>
      <c r="I115" s="2">
        <v>0</v>
      </c>
      <c r="J115" s="2">
        <f t="shared" si="7"/>
        <v>4016.1800000000003</v>
      </c>
      <c r="K115" s="2">
        <v>0</v>
      </c>
      <c r="L115" s="2">
        <v>0</v>
      </c>
      <c r="M115" s="2">
        <v>1</v>
      </c>
      <c r="N115" s="2">
        <f t="shared" si="8"/>
        <v>4016.1800000000003</v>
      </c>
    </row>
    <row r="116" spans="1:14" ht="14.25">
      <c r="A116" s="3" t="s">
        <v>180</v>
      </c>
      <c r="B116" s="2">
        <v>2574</v>
      </c>
      <c r="C116" s="3" t="s">
        <v>440</v>
      </c>
      <c r="D116" s="3" t="s">
        <v>441</v>
      </c>
      <c r="E116" s="3" t="s">
        <v>442</v>
      </c>
      <c r="F116" s="4">
        <v>42045</v>
      </c>
      <c r="G116" s="2">
        <v>30947.67</v>
      </c>
      <c r="H116" s="2">
        <v>11439.57</v>
      </c>
      <c r="I116" s="2">
        <v>751.97</v>
      </c>
      <c r="J116" s="2">
        <f t="shared" si="7"/>
        <v>43139.21</v>
      </c>
      <c r="K116" s="2">
        <v>0</v>
      </c>
      <c r="L116" s="2">
        <v>21569.61</v>
      </c>
      <c r="M116" s="2">
        <v>1</v>
      </c>
      <c r="N116" s="2">
        <f t="shared" si="8"/>
        <v>43139.21</v>
      </c>
    </row>
    <row r="117" spans="1:14" ht="14.25">
      <c r="A117" s="3" t="s">
        <v>180</v>
      </c>
      <c r="B117" s="2">
        <v>215</v>
      </c>
      <c r="C117" s="3" t="s">
        <v>443</v>
      </c>
      <c r="D117" s="3" t="s">
        <v>444</v>
      </c>
      <c r="E117" s="3" t="s">
        <v>445</v>
      </c>
      <c r="F117" s="4">
        <v>42166</v>
      </c>
      <c r="G117" s="2">
        <v>2214.57</v>
      </c>
      <c r="H117" s="2">
        <v>1479.37</v>
      </c>
      <c r="I117" s="2">
        <v>287.36</v>
      </c>
      <c r="J117" s="2">
        <f t="shared" si="7"/>
        <v>3981.3</v>
      </c>
      <c r="K117" s="2">
        <v>0</v>
      </c>
      <c r="L117" s="2">
        <v>0</v>
      </c>
      <c r="M117" s="2">
        <v>1</v>
      </c>
      <c r="N117" s="2">
        <f t="shared" si="8"/>
        <v>3981.3</v>
      </c>
    </row>
    <row r="118" spans="1:14" ht="14.25">
      <c r="A118" s="3" t="s">
        <v>180</v>
      </c>
      <c r="B118" s="2">
        <v>0</v>
      </c>
      <c r="C118" s="3" t="s">
        <v>241</v>
      </c>
      <c r="D118" s="3" t="s">
        <v>446</v>
      </c>
      <c r="E118" s="3" t="s">
        <v>189</v>
      </c>
      <c r="F118" s="4">
        <v>42355</v>
      </c>
      <c r="G118" s="2">
        <v>463.02</v>
      </c>
      <c r="H118" s="2">
        <v>221.46</v>
      </c>
      <c r="I118" s="2">
        <v>0</v>
      </c>
      <c r="J118" s="2">
        <f t="shared" si="7"/>
        <v>684.48</v>
      </c>
      <c r="K118" s="2">
        <v>0</v>
      </c>
      <c r="L118" s="2">
        <v>0</v>
      </c>
      <c r="M118" s="2">
        <v>1</v>
      </c>
      <c r="N118" s="2">
        <f t="shared" si="8"/>
        <v>684.48</v>
      </c>
    </row>
    <row r="119" spans="1:14" ht="14.25">
      <c r="A119" s="3" t="s">
        <v>180</v>
      </c>
      <c r="B119" s="2">
        <v>354</v>
      </c>
      <c r="C119" s="3" t="s">
        <v>447</v>
      </c>
      <c r="D119" s="3" t="s">
        <v>448</v>
      </c>
      <c r="E119" s="3" t="s">
        <v>449</v>
      </c>
      <c r="F119" s="4">
        <v>42355</v>
      </c>
      <c r="G119" s="2">
        <v>4364.1</v>
      </c>
      <c r="H119" s="2">
        <v>1761.41</v>
      </c>
      <c r="I119" s="2">
        <v>97.89</v>
      </c>
      <c r="J119" s="2">
        <f t="shared" si="7"/>
        <v>6223.400000000001</v>
      </c>
      <c r="K119" s="2">
        <v>0</v>
      </c>
      <c r="L119" s="2">
        <v>0</v>
      </c>
      <c r="M119" s="2">
        <v>1</v>
      </c>
      <c r="N119" s="2">
        <f t="shared" si="8"/>
        <v>6223.400000000001</v>
      </c>
    </row>
    <row r="120" spans="1:14" ht="14.25">
      <c r="A120" s="3" t="s">
        <v>180</v>
      </c>
      <c r="B120" s="2">
        <v>11</v>
      </c>
      <c r="C120" s="3" t="s">
        <v>255</v>
      </c>
      <c r="D120" s="3" t="s">
        <v>450</v>
      </c>
      <c r="E120" s="3" t="s">
        <v>451</v>
      </c>
      <c r="F120" s="4">
        <v>42119</v>
      </c>
      <c r="G120" s="2">
        <v>499.68</v>
      </c>
      <c r="H120" s="2">
        <v>526.89</v>
      </c>
      <c r="I120" s="2">
        <v>0</v>
      </c>
      <c r="J120" s="2">
        <f t="shared" si="7"/>
        <v>1026.57</v>
      </c>
      <c r="K120" s="2">
        <v>0</v>
      </c>
      <c r="L120" s="2">
        <v>0</v>
      </c>
      <c r="M120" s="2">
        <v>1</v>
      </c>
      <c r="N120" s="2">
        <f t="shared" si="8"/>
        <v>1026.57</v>
      </c>
    </row>
    <row r="121" spans="1:14" ht="14.25">
      <c r="A121" s="3" t="s">
        <v>180</v>
      </c>
      <c r="B121" s="2">
        <v>0</v>
      </c>
      <c r="C121" s="3" t="s">
        <v>241</v>
      </c>
      <c r="D121" s="3" t="s">
        <v>452</v>
      </c>
      <c r="E121" s="3" t="s">
        <v>198</v>
      </c>
      <c r="F121" s="4">
        <v>42151</v>
      </c>
      <c r="G121" s="2">
        <v>463</v>
      </c>
      <c r="H121" s="2">
        <v>239.05</v>
      </c>
      <c r="I121" s="2">
        <v>0</v>
      </c>
      <c r="J121" s="2">
        <f t="shared" si="7"/>
        <v>702.05</v>
      </c>
      <c r="K121" s="2">
        <v>0</v>
      </c>
      <c r="L121" s="2">
        <v>0</v>
      </c>
      <c r="M121" s="2">
        <v>1</v>
      </c>
      <c r="N121" s="2">
        <f t="shared" si="8"/>
        <v>702.05</v>
      </c>
    </row>
    <row r="122" spans="1:14" ht="14.25">
      <c r="A122" s="3" t="s">
        <v>180</v>
      </c>
      <c r="B122" s="2">
        <v>48</v>
      </c>
      <c r="C122" s="3" t="s">
        <v>453</v>
      </c>
      <c r="D122" s="3" t="s">
        <v>454</v>
      </c>
      <c r="E122" s="3" t="s">
        <v>455</v>
      </c>
      <c r="F122" s="4">
        <v>42093</v>
      </c>
      <c r="G122" s="2">
        <v>1745.83</v>
      </c>
      <c r="H122" s="2">
        <v>2528.9</v>
      </c>
      <c r="I122" s="2">
        <v>153.52</v>
      </c>
      <c r="J122" s="2">
        <f t="shared" si="7"/>
        <v>4428.25</v>
      </c>
      <c r="K122" s="2">
        <v>0</v>
      </c>
      <c r="L122" s="2">
        <v>0</v>
      </c>
      <c r="M122" s="2">
        <v>1</v>
      </c>
      <c r="N122" s="2">
        <f t="shared" si="8"/>
        <v>4428.25</v>
      </c>
    </row>
    <row r="123" spans="1:14" ht="14.25">
      <c r="A123" s="3" t="s">
        <v>180</v>
      </c>
      <c r="B123" s="2">
        <v>375</v>
      </c>
      <c r="C123" s="3" t="s">
        <v>456</v>
      </c>
      <c r="D123" s="3" t="s">
        <v>457</v>
      </c>
      <c r="E123" s="3" t="s">
        <v>335</v>
      </c>
      <c r="F123" s="4">
        <v>42341</v>
      </c>
      <c r="G123" s="2">
        <v>4697.48</v>
      </c>
      <c r="H123" s="2">
        <v>1758.63</v>
      </c>
      <c r="I123" s="2">
        <v>267.99</v>
      </c>
      <c r="J123" s="2">
        <f t="shared" si="7"/>
        <v>6724.099999999999</v>
      </c>
      <c r="K123" s="2">
        <v>0</v>
      </c>
      <c r="L123" s="2">
        <v>0</v>
      </c>
      <c r="M123" s="2">
        <v>1</v>
      </c>
      <c r="N123" s="2">
        <f t="shared" si="8"/>
        <v>6724.099999999999</v>
      </c>
    </row>
    <row r="124" spans="1:14" ht="14.25">
      <c r="A124" s="3" t="s">
        <v>180</v>
      </c>
      <c r="B124" s="2">
        <v>138</v>
      </c>
      <c r="C124" s="3" t="s">
        <v>458</v>
      </c>
      <c r="D124" s="3" t="s">
        <v>459</v>
      </c>
      <c r="E124" s="3" t="s">
        <v>460</v>
      </c>
      <c r="F124" s="4">
        <v>42166</v>
      </c>
      <c r="G124" s="2">
        <v>6320.08</v>
      </c>
      <c r="H124" s="2">
        <v>5016.77</v>
      </c>
      <c r="I124" s="2">
        <v>582.93</v>
      </c>
      <c r="J124" s="2">
        <f t="shared" si="7"/>
        <v>11919.78</v>
      </c>
      <c r="K124" s="2">
        <v>0</v>
      </c>
      <c r="L124" s="2">
        <v>0</v>
      </c>
      <c r="M124" s="2">
        <v>1</v>
      </c>
      <c r="N124" s="2">
        <f t="shared" si="8"/>
        <v>11919.78</v>
      </c>
    </row>
    <row r="125" spans="1:14" ht="14.25">
      <c r="A125" s="3" t="s">
        <v>180</v>
      </c>
      <c r="B125" s="2">
        <v>568</v>
      </c>
      <c r="C125" s="3" t="s">
        <v>461</v>
      </c>
      <c r="D125" s="3" t="s">
        <v>462</v>
      </c>
      <c r="E125" s="3" t="s">
        <v>189</v>
      </c>
      <c r="F125" s="4">
        <v>42332</v>
      </c>
      <c r="G125" s="2">
        <v>9442.97</v>
      </c>
      <c r="H125" s="2">
        <v>3417.07</v>
      </c>
      <c r="I125" s="2">
        <v>314.63</v>
      </c>
      <c r="J125" s="2">
        <f t="shared" si="7"/>
        <v>13174.669999999998</v>
      </c>
      <c r="K125" s="2">
        <v>0</v>
      </c>
      <c r="L125" s="2">
        <v>0</v>
      </c>
      <c r="M125" s="2">
        <v>1</v>
      </c>
      <c r="N125" s="2">
        <f t="shared" si="8"/>
        <v>13174.669999999998</v>
      </c>
    </row>
    <row r="126" spans="1:14" ht="14.25">
      <c r="A126" s="3" t="s">
        <v>180</v>
      </c>
      <c r="B126" s="2">
        <v>264</v>
      </c>
      <c r="C126" s="3" t="s">
        <v>463</v>
      </c>
      <c r="D126" s="3" t="s">
        <v>462</v>
      </c>
      <c r="E126" s="3" t="s">
        <v>189</v>
      </c>
      <c r="F126" s="4">
        <v>42332</v>
      </c>
      <c r="G126" s="2">
        <v>3548.53</v>
      </c>
      <c r="H126" s="2">
        <v>1613.46</v>
      </c>
      <c r="I126" s="2">
        <v>219.23</v>
      </c>
      <c r="J126" s="2">
        <f t="shared" si="7"/>
        <v>5381.219999999999</v>
      </c>
      <c r="K126" s="2">
        <v>0</v>
      </c>
      <c r="L126" s="2">
        <v>0</v>
      </c>
      <c r="M126" s="2">
        <v>1</v>
      </c>
      <c r="N126" s="2">
        <f t="shared" si="8"/>
        <v>5381.219999999999</v>
      </c>
    </row>
    <row r="127" spans="1:14" ht="14.25">
      <c r="A127" s="3" t="s">
        <v>180</v>
      </c>
      <c r="B127" s="2">
        <v>0</v>
      </c>
      <c r="C127" s="3" t="s">
        <v>464</v>
      </c>
      <c r="D127" s="3" t="s">
        <v>465</v>
      </c>
      <c r="E127" s="3" t="s">
        <v>466</v>
      </c>
      <c r="F127" s="4">
        <v>42360</v>
      </c>
      <c r="G127" s="2">
        <v>15300</v>
      </c>
      <c r="H127" s="2">
        <v>3448.51</v>
      </c>
      <c r="I127" s="2">
        <v>0</v>
      </c>
      <c r="J127" s="2">
        <f t="shared" si="7"/>
        <v>18748.510000000002</v>
      </c>
      <c r="K127" s="2">
        <v>0</v>
      </c>
      <c r="L127" s="2">
        <v>0</v>
      </c>
      <c r="M127" s="2">
        <v>1</v>
      </c>
      <c r="N127" s="2">
        <f t="shared" si="8"/>
        <v>18748.510000000002</v>
      </c>
    </row>
    <row r="128" spans="1:14" ht="14.25">
      <c r="A128" s="3" t="s">
        <v>180</v>
      </c>
      <c r="B128" s="2">
        <v>164</v>
      </c>
      <c r="C128" s="3" t="s">
        <v>467</v>
      </c>
      <c r="D128" s="3" t="s">
        <v>468</v>
      </c>
      <c r="E128" s="3" t="s">
        <v>340</v>
      </c>
      <c r="F128" s="4">
        <v>42330</v>
      </c>
      <c r="G128" s="2">
        <v>4636.66</v>
      </c>
      <c r="H128" s="2">
        <v>1903.94</v>
      </c>
      <c r="I128" s="2">
        <v>0</v>
      </c>
      <c r="J128" s="2">
        <f t="shared" si="7"/>
        <v>6540.6</v>
      </c>
      <c r="K128" s="2">
        <v>0</v>
      </c>
      <c r="L128" s="2">
        <v>0</v>
      </c>
      <c r="M128" s="2">
        <v>1</v>
      </c>
      <c r="N128" s="2">
        <f t="shared" si="8"/>
        <v>6540.6</v>
      </c>
    </row>
    <row r="129" spans="1:14" ht="14.25">
      <c r="A129" s="3" t="s">
        <v>180</v>
      </c>
      <c r="B129" s="2">
        <v>2</v>
      </c>
      <c r="C129" s="3" t="s">
        <v>433</v>
      </c>
      <c r="D129" s="3" t="s">
        <v>469</v>
      </c>
      <c r="E129" s="3" t="s">
        <v>312</v>
      </c>
      <c r="F129" s="4">
        <v>42330</v>
      </c>
      <c r="G129" s="2">
        <v>200.04</v>
      </c>
      <c r="H129" s="2">
        <v>192.1</v>
      </c>
      <c r="I129" s="2">
        <v>66.61</v>
      </c>
      <c r="J129" s="2">
        <f t="shared" si="7"/>
        <v>458.75</v>
      </c>
      <c r="K129" s="2">
        <v>0</v>
      </c>
      <c r="L129" s="2">
        <v>0</v>
      </c>
      <c r="M129" s="2">
        <v>1</v>
      </c>
      <c r="N129" s="2">
        <f t="shared" si="8"/>
        <v>458.75</v>
      </c>
    </row>
    <row r="130" spans="1:14" ht="14.25">
      <c r="A130" s="3" t="s">
        <v>180</v>
      </c>
      <c r="B130" s="2">
        <v>70</v>
      </c>
      <c r="C130" s="3" t="s">
        <v>470</v>
      </c>
      <c r="D130" s="3" t="s">
        <v>471</v>
      </c>
      <c r="E130" s="3" t="s">
        <v>265</v>
      </c>
      <c r="F130" s="4">
        <v>42030</v>
      </c>
      <c r="G130" s="2">
        <v>826.33</v>
      </c>
      <c r="H130" s="2">
        <v>642.81</v>
      </c>
      <c r="I130" s="2">
        <v>78.52</v>
      </c>
      <c r="J130" s="2">
        <f t="shared" si="7"/>
        <v>1547.6599999999999</v>
      </c>
      <c r="K130" s="2">
        <v>0</v>
      </c>
      <c r="L130" s="2">
        <v>0</v>
      </c>
      <c r="M130" s="2">
        <v>1</v>
      </c>
      <c r="N130" s="2">
        <f t="shared" si="8"/>
        <v>1547.6599999999999</v>
      </c>
    </row>
    <row r="131" spans="1:14" ht="14.25">
      <c r="A131" s="3" t="s">
        <v>180</v>
      </c>
      <c r="B131" s="2">
        <v>6</v>
      </c>
      <c r="C131" s="3" t="s">
        <v>336</v>
      </c>
      <c r="D131" s="3" t="s">
        <v>472</v>
      </c>
      <c r="E131" s="3" t="s">
        <v>372</v>
      </c>
      <c r="F131" s="4">
        <v>42331</v>
      </c>
      <c r="G131" s="2">
        <v>627.71</v>
      </c>
      <c r="H131" s="2">
        <v>688.12</v>
      </c>
      <c r="I131" s="2">
        <v>0</v>
      </c>
      <c r="J131" s="2">
        <f t="shared" si="7"/>
        <v>1315.83</v>
      </c>
      <c r="K131" s="2">
        <v>0</v>
      </c>
      <c r="L131" s="2">
        <v>0</v>
      </c>
      <c r="M131" s="2">
        <v>1</v>
      </c>
      <c r="N131" s="2">
        <f t="shared" si="8"/>
        <v>1315.83</v>
      </c>
    </row>
    <row r="132" spans="1:14" ht="14.25">
      <c r="A132" s="3" t="s">
        <v>180</v>
      </c>
      <c r="B132" s="2">
        <v>110</v>
      </c>
      <c r="C132" s="3" t="s">
        <v>473</v>
      </c>
      <c r="D132" s="3" t="s">
        <v>474</v>
      </c>
      <c r="E132" s="3" t="s">
        <v>475</v>
      </c>
      <c r="F132" s="4">
        <v>42347</v>
      </c>
      <c r="G132" s="2">
        <v>438.34</v>
      </c>
      <c r="H132" s="2">
        <v>1232.33</v>
      </c>
      <c r="I132" s="2">
        <v>180.52</v>
      </c>
      <c r="J132" s="2">
        <f t="shared" si="7"/>
        <v>1851.1899999999998</v>
      </c>
      <c r="K132" s="2">
        <v>0</v>
      </c>
      <c r="L132" s="2">
        <v>0</v>
      </c>
      <c r="M132" s="2">
        <v>1</v>
      </c>
      <c r="N132" s="2">
        <f t="shared" si="8"/>
        <v>1851.1899999999998</v>
      </c>
    </row>
    <row r="133" spans="1:14" ht="14.25">
      <c r="A133" s="3" t="s">
        <v>180</v>
      </c>
      <c r="B133" s="2">
        <v>576</v>
      </c>
      <c r="C133" s="3" t="s">
        <v>476</v>
      </c>
      <c r="D133" s="3" t="s">
        <v>477</v>
      </c>
      <c r="E133" s="3" t="s">
        <v>397</v>
      </c>
      <c r="F133" s="4">
        <v>42065</v>
      </c>
      <c r="G133" s="2">
        <v>7242.52</v>
      </c>
      <c r="H133" s="2">
        <v>2942.77</v>
      </c>
      <c r="I133" s="2">
        <v>429.86</v>
      </c>
      <c r="J133" s="2">
        <f t="shared" si="7"/>
        <v>10615.150000000001</v>
      </c>
      <c r="K133" s="2">
        <v>0</v>
      </c>
      <c r="L133" s="2">
        <v>0</v>
      </c>
      <c r="M133" s="2">
        <v>1</v>
      </c>
      <c r="N133" s="2">
        <f t="shared" si="8"/>
        <v>10615.150000000001</v>
      </c>
    </row>
    <row r="134" spans="1:14" ht="14.25">
      <c r="A134" s="3" t="s">
        <v>180</v>
      </c>
      <c r="B134" s="2">
        <v>2299</v>
      </c>
      <c r="C134" s="3" t="s">
        <v>478</v>
      </c>
      <c r="D134" s="3" t="s">
        <v>479</v>
      </c>
      <c r="E134" s="3" t="s">
        <v>480</v>
      </c>
      <c r="F134" s="4">
        <v>42333</v>
      </c>
      <c r="G134" s="2">
        <v>26543.97</v>
      </c>
      <c r="H134" s="2">
        <v>10332.4</v>
      </c>
      <c r="I134" s="2">
        <v>564.65</v>
      </c>
      <c r="J134" s="2">
        <f t="shared" si="7"/>
        <v>37441.020000000004</v>
      </c>
      <c r="K134" s="2">
        <v>0</v>
      </c>
      <c r="L134" s="2">
        <v>18720.51</v>
      </c>
      <c r="M134" s="2">
        <v>1</v>
      </c>
      <c r="N134" s="2">
        <f t="shared" si="8"/>
        <v>37441.020000000004</v>
      </c>
    </row>
    <row r="135" spans="1:14" ht="14.25">
      <c r="A135" s="3" t="s">
        <v>180</v>
      </c>
      <c r="B135" s="2">
        <v>9</v>
      </c>
      <c r="C135" s="3" t="s">
        <v>481</v>
      </c>
      <c r="D135" s="3" t="s">
        <v>482</v>
      </c>
      <c r="E135" s="3" t="s">
        <v>483</v>
      </c>
      <c r="F135" s="4">
        <v>42331</v>
      </c>
      <c r="G135" s="2">
        <v>428.6</v>
      </c>
      <c r="H135" s="2">
        <v>948.72</v>
      </c>
      <c r="I135" s="2">
        <v>22779.3</v>
      </c>
      <c r="J135" s="2">
        <f t="shared" si="7"/>
        <v>24156.62</v>
      </c>
      <c r="K135" s="2">
        <v>0</v>
      </c>
      <c r="L135" s="2">
        <v>12078.31</v>
      </c>
      <c r="M135" s="2">
        <v>1</v>
      </c>
      <c r="N135" s="2">
        <f t="shared" si="8"/>
        <v>24156.62</v>
      </c>
    </row>
    <row r="136" spans="1:14" ht="14.25">
      <c r="A136" s="3" t="s">
        <v>180</v>
      </c>
      <c r="B136" s="2">
        <v>2</v>
      </c>
      <c r="C136" s="3" t="s">
        <v>190</v>
      </c>
      <c r="D136" s="3" t="s">
        <v>484</v>
      </c>
      <c r="E136" s="3" t="s">
        <v>192</v>
      </c>
      <c r="F136" s="4">
        <v>42330</v>
      </c>
      <c r="G136" s="2">
        <v>419.68</v>
      </c>
      <c r="H136" s="2">
        <v>440.22</v>
      </c>
      <c r="I136" s="2">
        <v>0</v>
      </c>
      <c r="J136" s="2">
        <f t="shared" si="7"/>
        <v>859.9000000000001</v>
      </c>
      <c r="K136" s="2">
        <v>0</v>
      </c>
      <c r="L136" s="2">
        <v>0</v>
      </c>
      <c r="M136" s="2">
        <v>1</v>
      </c>
      <c r="N136" s="2">
        <f t="shared" si="8"/>
        <v>859.9000000000001</v>
      </c>
    </row>
    <row r="137" spans="1:14" ht="14.25">
      <c r="A137" s="3" t="s">
        <v>180</v>
      </c>
      <c r="B137" s="2">
        <v>120</v>
      </c>
      <c r="C137" s="3" t="s">
        <v>485</v>
      </c>
      <c r="D137" s="3" t="s">
        <v>484</v>
      </c>
      <c r="E137" s="3" t="s">
        <v>192</v>
      </c>
      <c r="F137" s="4">
        <v>42330</v>
      </c>
      <c r="G137" s="2">
        <v>25317.83</v>
      </c>
      <c r="H137" s="2">
        <v>26568.75</v>
      </c>
      <c r="I137" s="2">
        <v>0</v>
      </c>
      <c r="J137" s="2">
        <f aca="true" t="shared" si="9" ref="J137:J168">SUM(G137:I137)</f>
        <v>51886.58</v>
      </c>
      <c r="K137" s="2">
        <v>0</v>
      </c>
      <c r="L137" s="2">
        <v>0</v>
      </c>
      <c r="M137" s="2">
        <v>1</v>
      </c>
      <c r="N137" s="2">
        <f aca="true" t="shared" si="10" ref="N137:N168">M137*J137</f>
        <v>51886.58</v>
      </c>
    </row>
    <row r="138" spans="1:14" ht="14.25">
      <c r="A138" s="3" t="s">
        <v>180</v>
      </c>
      <c r="B138" s="2">
        <v>7</v>
      </c>
      <c r="C138" s="3" t="s">
        <v>486</v>
      </c>
      <c r="D138" s="3" t="s">
        <v>484</v>
      </c>
      <c r="E138" s="3" t="s">
        <v>192</v>
      </c>
      <c r="F138" s="4">
        <v>42330</v>
      </c>
      <c r="G138" s="2">
        <v>1516.73</v>
      </c>
      <c r="H138" s="2">
        <v>1582.05</v>
      </c>
      <c r="I138" s="2">
        <v>0</v>
      </c>
      <c r="J138" s="2">
        <f t="shared" si="9"/>
        <v>3098.7799999999997</v>
      </c>
      <c r="K138" s="2">
        <v>0</v>
      </c>
      <c r="L138" s="2">
        <v>0</v>
      </c>
      <c r="M138" s="2">
        <v>1</v>
      </c>
      <c r="N138" s="2">
        <f t="shared" si="10"/>
        <v>3098.7799999999997</v>
      </c>
    </row>
    <row r="139" spans="1:14" ht="14.25">
      <c r="A139" s="3" t="s">
        <v>180</v>
      </c>
      <c r="B139" s="2">
        <v>64</v>
      </c>
      <c r="C139" s="3" t="s">
        <v>487</v>
      </c>
      <c r="D139" s="3" t="s">
        <v>488</v>
      </c>
      <c r="E139" s="3" t="s">
        <v>207</v>
      </c>
      <c r="F139" s="4">
        <v>42164</v>
      </c>
      <c r="G139" s="2">
        <v>1553.09</v>
      </c>
      <c r="H139" s="2">
        <v>557.32</v>
      </c>
      <c r="I139" s="2">
        <v>0</v>
      </c>
      <c r="J139" s="2">
        <f t="shared" si="9"/>
        <v>2110.41</v>
      </c>
      <c r="K139" s="2">
        <v>0</v>
      </c>
      <c r="L139" s="2">
        <v>0</v>
      </c>
      <c r="M139" s="2">
        <v>1</v>
      </c>
      <c r="N139" s="2">
        <f t="shared" si="10"/>
        <v>2110.41</v>
      </c>
    </row>
    <row r="140" spans="1:14" ht="14.25">
      <c r="A140" s="3" t="s">
        <v>180</v>
      </c>
      <c r="B140" s="2">
        <v>552</v>
      </c>
      <c r="C140" s="3" t="s">
        <v>489</v>
      </c>
      <c r="D140" s="3" t="s">
        <v>490</v>
      </c>
      <c r="E140" s="3" t="s">
        <v>76</v>
      </c>
      <c r="F140" s="4">
        <v>42065</v>
      </c>
      <c r="G140" s="2">
        <v>6214.69</v>
      </c>
      <c r="H140" s="2">
        <v>2815</v>
      </c>
      <c r="I140" s="2">
        <v>172.3</v>
      </c>
      <c r="J140" s="2">
        <f t="shared" si="9"/>
        <v>9201.989999999998</v>
      </c>
      <c r="K140" s="2">
        <v>0</v>
      </c>
      <c r="L140" s="2">
        <v>0</v>
      </c>
      <c r="M140" s="2">
        <v>1</v>
      </c>
      <c r="N140" s="2">
        <f t="shared" si="10"/>
        <v>9201.989999999998</v>
      </c>
    </row>
    <row r="141" spans="1:14" ht="14.25">
      <c r="A141" s="3" t="s">
        <v>180</v>
      </c>
      <c r="B141" s="2">
        <v>0</v>
      </c>
      <c r="C141" s="3" t="s">
        <v>491</v>
      </c>
      <c r="D141" s="3" t="s">
        <v>492</v>
      </c>
      <c r="E141" s="3" t="s">
        <v>201</v>
      </c>
      <c r="F141" s="4">
        <v>42360</v>
      </c>
      <c r="G141" s="2">
        <v>9010.96</v>
      </c>
      <c r="H141" s="2">
        <v>3369.77</v>
      </c>
      <c r="I141" s="2">
        <v>148.8</v>
      </c>
      <c r="J141" s="2">
        <f t="shared" si="9"/>
        <v>12529.529999999999</v>
      </c>
      <c r="K141" s="2">
        <v>0</v>
      </c>
      <c r="L141" s="2">
        <v>0</v>
      </c>
      <c r="M141" s="2">
        <v>1</v>
      </c>
      <c r="N141" s="2">
        <f t="shared" si="10"/>
        <v>12529.529999999999</v>
      </c>
    </row>
    <row r="142" spans="1:14" ht="14.25">
      <c r="A142" s="3" t="s">
        <v>180</v>
      </c>
      <c r="B142" s="2">
        <v>110</v>
      </c>
      <c r="C142" s="3" t="s">
        <v>493</v>
      </c>
      <c r="D142" s="3" t="s">
        <v>494</v>
      </c>
      <c r="E142" s="3" t="s">
        <v>495</v>
      </c>
      <c r="F142" s="4">
        <v>42251</v>
      </c>
      <c r="G142" s="2">
        <v>1180.49</v>
      </c>
      <c r="H142" s="2">
        <v>639.28</v>
      </c>
      <c r="I142" s="2">
        <v>140.55</v>
      </c>
      <c r="J142" s="2">
        <f t="shared" si="9"/>
        <v>1960.32</v>
      </c>
      <c r="K142" s="2">
        <v>0</v>
      </c>
      <c r="L142" s="2">
        <v>0</v>
      </c>
      <c r="M142" s="2">
        <v>1</v>
      </c>
      <c r="N142" s="2">
        <f t="shared" si="10"/>
        <v>1960.32</v>
      </c>
    </row>
    <row r="143" spans="1:14" ht="14.25">
      <c r="A143" s="3" t="s">
        <v>180</v>
      </c>
      <c r="B143" s="2">
        <v>299</v>
      </c>
      <c r="C143" s="3" t="s">
        <v>496</v>
      </c>
      <c r="D143" s="3" t="s">
        <v>497</v>
      </c>
      <c r="E143" s="3" t="s">
        <v>435</v>
      </c>
      <c r="F143" s="4">
        <v>42095</v>
      </c>
      <c r="G143" s="2">
        <v>2527.52</v>
      </c>
      <c r="H143" s="2">
        <v>1874.38</v>
      </c>
      <c r="I143" s="2">
        <v>241.1</v>
      </c>
      <c r="J143" s="2">
        <f t="shared" si="9"/>
        <v>4643</v>
      </c>
      <c r="K143" s="2">
        <v>0</v>
      </c>
      <c r="L143" s="2">
        <v>0</v>
      </c>
      <c r="M143" s="2">
        <v>1</v>
      </c>
      <c r="N143" s="2">
        <f t="shared" si="10"/>
        <v>4643</v>
      </c>
    </row>
    <row r="144" spans="1:14" ht="14.25">
      <c r="A144" s="3" t="s">
        <v>180</v>
      </c>
      <c r="B144" s="2">
        <v>6</v>
      </c>
      <c r="C144" s="3" t="s">
        <v>336</v>
      </c>
      <c r="D144" s="3" t="s">
        <v>498</v>
      </c>
      <c r="E144" s="3" t="s">
        <v>192</v>
      </c>
      <c r="F144" s="4">
        <v>42355</v>
      </c>
      <c r="G144" s="2">
        <v>591.66</v>
      </c>
      <c r="H144" s="2">
        <v>583.37</v>
      </c>
      <c r="I144" s="2">
        <v>0</v>
      </c>
      <c r="J144" s="2">
        <f t="shared" si="9"/>
        <v>1175.03</v>
      </c>
      <c r="K144" s="2">
        <v>0</v>
      </c>
      <c r="L144" s="2">
        <v>0</v>
      </c>
      <c r="M144" s="2">
        <v>1</v>
      </c>
      <c r="N144" s="2">
        <f t="shared" si="10"/>
        <v>1175.03</v>
      </c>
    </row>
    <row r="145" spans="1:14" ht="14.25">
      <c r="A145" s="3" t="s">
        <v>180</v>
      </c>
      <c r="B145" s="2">
        <v>4</v>
      </c>
      <c r="C145" s="3" t="s">
        <v>347</v>
      </c>
      <c r="D145" s="3" t="s">
        <v>498</v>
      </c>
      <c r="E145" s="3" t="s">
        <v>192</v>
      </c>
      <c r="F145" s="4">
        <v>42355</v>
      </c>
      <c r="G145" s="2">
        <v>408.77</v>
      </c>
      <c r="H145" s="2">
        <v>400.97</v>
      </c>
      <c r="I145" s="2">
        <v>0</v>
      </c>
      <c r="J145" s="2">
        <f t="shared" si="9"/>
        <v>809.74</v>
      </c>
      <c r="K145" s="2">
        <v>0</v>
      </c>
      <c r="L145" s="2">
        <v>0</v>
      </c>
      <c r="M145" s="2">
        <v>1</v>
      </c>
      <c r="N145" s="2">
        <f t="shared" si="10"/>
        <v>809.74</v>
      </c>
    </row>
    <row r="146" spans="1:14" ht="14.25">
      <c r="A146" s="3" t="s">
        <v>180</v>
      </c>
      <c r="B146" s="2">
        <v>2</v>
      </c>
      <c r="C146" s="3" t="s">
        <v>349</v>
      </c>
      <c r="D146" s="3" t="s">
        <v>498</v>
      </c>
      <c r="E146" s="3" t="s">
        <v>192</v>
      </c>
      <c r="F146" s="4">
        <v>42355</v>
      </c>
      <c r="G146" s="2">
        <v>198.49</v>
      </c>
      <c r="H146" s="2">
        <v>195.35</v>
      </c>
      <c r="I146" s="2">
        <v>0</v>
      </c>
      <c r="J146" s="2">
        <f t="shared" si="9"/>
        <v>393.84000000000003</v>
      </c>
      <c r="K146" s="2">
        <v>0</v>
      </c>
      <c r="L146" s="2">
        <v>0</v>
      </c>
      <c r="M146" s="2">
        <v>1</v>
      </c>
      <c r="N146" s="2">
        <f t="shared" si="10"/>
        <v>393.84000000000003</v>
      </c>
    </row>
    <row r="147" spans="1:14" ht="14.25">
      <c r="A147" s="3" t="s">
        <v>180</v>
      </c>
      <c r="B147" s="2">
        <v>363</v>
      </c>
      <c r="C147" s="3" t="s">
        <v>499</v>
      </c>
      <c r="D147" s="3" t="s">
        <v>500</v>
      </c>
      <c r="E147" s="3" t="s">
        <v>501</v>
      </c>
      <c r="F147" s="4">
        <v>42303</v>
      </c>
      <c r="G147" s="2">
        <v>2795.88</v>
      </c>
      <c r="H147" s="2">
        <v>2459.69</v>
      </c>
      <c r="I147" s="2">
        <v>320.33</v>
      </c>
      <c r="J147" s="2">
        <f t="shared" si="9"/>
        <v>5575.9</v>
      </c>
      <c r="K147" s="2">
        <v>0</v>
      </c>
      <c r="L147" s="2">
        <v>0</v>
      </c>
      <c r="M147" s="2">
        <v>1</v>
      </c>
      <c r="N147" s="2">
        <f t="shared" si="10"/>
        <v>5575.9</v>
      </c>
    </row>
    <row r="148" spans="1:14" ht="14.25">
      <c r="A148" s="3" t="s">
        <v>180</v>
      </c>
      <c r="B148" s="2">
        <v>8</v>
      </c>
      <c r="C148" s="3" t="s">
        <v>502</v>
      </c>
      <c r="D148" s="3" t="s">
        <v>503</v>
      </c>
      <c r="E148" s="3" t="s">
        <v>504</v>
      </c>
      <c r="F148" s="4">
        <v>42355</v>
      </c>
      <c r="G148" s="2">
        <v>855.07</v>
      </c>
      <c r="H148" s="2">
        <v>836.03</v>
      </c>
      <c r="I148" s="2">
        <v>0</v>
      </c>
      <c r="J148" s="2">
        <f t="shared" si="9"/>
        <v>1691.1</v>
      </c>
      <c r="K148" s="2">
        <v>0</v>
      </c>
      <c r="L148" s="2">
        <v>0</v>
      </c>
      <c r="M148" s="2">
        <v>1</v>
      </c>
      <c r="N148" s="2">
        <f t="shared" si="10"/>
        <v>1691.1</v>
      </c>
    </row>
    <row r="149" spans="1:14" ht="14.25">
      <c r="A149" s="3" t="s">
        <v>180</v>
      </c>
      <c r="B149" s="2">
        <v>4</v>
      </c>
      <c r="C149" s="3" t="s">
        <v>224</v>
      </c>
      <c r="D149" s="3" t="s">
        <v>503</v>
      </c>
      <c r="E149" s="3" t="s">
        <v>504</v>
      </c>
      <c r="F149" s="4">
        <v>42355</v>
      </c>
      <c r="G149" s="2">
        <v>362.73</v>
      </c>
      <c r="H149" s="2">
        <v>342.55</v>
      </c>
      <c r="I149" s="2">
        <v>0</v>
      </c>
      <c r="J149" s="2">
        <f t="shared" si="9"/>
        <v>705.28</v>
      </c>
      <c r="K149" s="2">
        <v>0</v>
      </c>
      <c r="L149" s="2">
        <v>0</v>
      </c>
      <c r="M149" s="2">
        <v>1</v>
      </c>
      <c r="N149" s="2">
        <f t="shared" si="10"/>
        <v>705.28</v>
      </c>
    </row>
    <row r="150" spans="1:14" ht="14.25">
      <c r="A150" s="3" t="s">
        <v>180</v>
      </c>
      <c r="B150" s="2">
        <v>4</v>
      </c>
      <c r="C150" s="3" t="s">
        <v>505</v>
      </c>
      <c r="D150" s="3" t="s">
        <v>503</v>
      </c>
      <c r="E150" s="3" t="s">
        <v>504</v>
      </c>
      <c r="F150" s="4">
        <v>42355</v>
      </c>
      <c r="G150" s="2">
        <v>385.73</v>
      </c>
      <c r="H150" s="2">
        <v>366.27</v>
      </c>
      <c r="I150" s="2">
        <v>0</v>
      </c>
      <c r="J150" s="2">
        <f t="shared" si="9"/>
        <v>752</v>
      </c>
      <c r="K150" s="2">
        <v>0</v>
      </c>
      <c r="L150" s="2">
        <v>0</v>
      </c>
      <c r="M150" s="2">
        <v>1</v>
      </c>
      <c r="N150" s="2">
        <f t="shared" si="10"/>
        <v>752</v>
      </c>
    </row>
    <row r="151" spans="1:14" ht="14.25">
      <c r="A151" s="3" t="s">
        <v>180</v>
      </c>
      <c r="B151" s="2">
        <v>110</v>
      </c>
      <c r="C151" s="3" t="s">
        <v>506</v>
      </c>
      <c r="D151" s="3" t="s">
        <v>507</v>
      </c>
      <c r="E151" s="3" t="s">
        <v>340</v>
      </c>
      <c r="F151" s="4">
        <v>42075</v>
      </c>
      <c r="G151" s="2">
        <v>1250.61</v>
      </c>
      <c r="H151" s="2">
        <v>997.14</v>
      </c>
      <c r="I151" s="2">
        <v>165.49</v>
      </c>
      <c r="J151" s="2">
        <f t="shared" si="9"/>
        <v>2413.24</v>
      </c>
      <c r="K151" s="2">
        <v>0</v>
      </c>
      <c r="L151" s="2">
        <v>0</v>
      </c>
      <c r="M151" s="2">
        <v>1</v>
      </c>
      <c r="N151" s="2">
        <f t="shared" si="10"/>
        <v>2413.24</v>
      </c>
    </row>
    <row r="152" spans="1:14" ht="14.25">
      <c r="A152" s="3" t="s">
        <v>180</v>
      </c>
      <c r="B152" s="2">
        <v>28</v>
      </c>
      <c r="C152" s="3" t="s">
        <v>508</v>
      </c>
      <c r="D152" s="3" t="s">
        <v>509</v>
      </c>
      <c r="E152" s="3" t="s">
        <v>510</v>
      </c>
      <c r="F152" s="4">
        <v>42335</v>
      </c>
      <c r="G152" s="2">
        <v>1325.55</v>
      </c>
      <c r="H152" s="2">
        <v>1306.31</v>
      </c>
      <c r="I152" s="2">
        <v>0</v>
      </c>
      <c r="J152" s="2">
        <f t="shared" si="9"/>
        <v>2631.8599999999997</v>
      </c>
      <c r="K152" s="2">
        <v>0</v>
      </c>
      <c r="L152" s="2">
        <v>0</v>
      </c>
      <c r="M152" s="2">
        <v>1</v>
      </c>
      <c r="N152" s="2">
        <f t="shared" si="10"/>
        <v>2631.8599999999997</v>
      </c>
    </row>
    <row r="153" spans="1:14" ht="14.25">
      <c r="A153" s="3" t="s">
        <v>180</v>
      </c>
      <c r="B153" s="2">
        <v>278</v>
      </c>
      <c r="C153" s="3" t="s">
        <v>511</v>
      </c>
      <c r="D153" s="3" t="s">
        <v>512</v>
      </c>
      <c r="E153" s="3" t="s">
        <v>513</v>
      </c>
      <c r="F153" s="4">
        <v>42330</v>
      </c>
      <c r="G153" s="2">
        <v>2557.21</v>
      </c>
      <c r="H153" s="2">
        <v>1369.15</v>
      </c>
      <c r="I153" s="2">
        <v>348.57</v>
      </c>
      <c r="J153" s="2">
        <f t="shared" si="9"/>
        <v>4274.93</v>
      </c>
      <c r="K153" s="2">
        <v>0</v>
      </c>
      <c r="L153" s="2">
        <v>0</v>
      </c>
      <c r="M153" s="2">
        <v>1</v>
      </c>
      <c r="N153" s="2">
        <f t="shared" si="10"/>
        <v>4274.93</v>
      </c>
    </row>
    <row r="154" spans="1:14" ht="14.25">
      <c r="A154" s="3" t="s">
        <v>180</v>
      </c>
      <c r="B154" s="2">
        <v>76</v>
      </c>
      <c r="C154" s="3" t="s">
        <v>514</v>
      </c>
      <c r="D154" s="3" t="s">
        <v>515</v>
      </c>
      <c r="E154" s="3" t="s">
        <v>516</v>
      </c>
      <c r="F154" s="4">
        <v>42329</v>
      </c>
      <c r="G154" s="2">
        <v>814.23</v>
      </c>
      <c r="H154" s="2">
        <v>511.79</v>
      </c>
      <c r="I154" s="2">
        <v>94.31</v>
      </c>
      <c r="J154" s="2">
        <f t="shared" si="9"/>
        <v>1420.33</v>
      </c>
      <c r="K154" s="2">
        <v>0</v>
      </c>
      <c r="L154" s="2">
        <v>0</v>
      </c>
      <c r="M154" s="2">
        <v>1</v>
      </c>
      <c r="N154" s="2">
        <f t="shared" si="10"/>
        <v>1420.33</v>
      </c>
    </row>
    <row r="155" spans="1:14" ht="14.25">
      <c r="A155" s="3" t="s">
        <v>180</v>
      </c>
      <c r="B155" s="2">
        <v>6</v>
      </c>
      <c r="C155" s="3" t="s">
        <v>336</v>
      </c>
      <c r="D155" s="3" t="s">
        <v>517</v>
      </c>
      <c r="E155" s="3" t="s">
        <v>189</v>
      </c>
      <c r="F155" s="4">
        <v>42060</v>
      </c>
      <c r="G155" s="2">
        <v>674.9</v>
      </c>
      <c r="H155" s="2">
        <v>741.82</v>
      </c>
      <c r="I155" s="2">
        <v>88.81</v>
      </c>
      <c r="J155" s="2">
        <f t="shared" si="9"/>
        <v>1505.53</v>
      </c>
      <c r="K155" s="2">
        <v>0</v>
      </c>
      <c r="L155" s="2">
        <v>0</v>
      </c>
      <c r="M155" s="2">
        <v>1</v>
      </c>
      <c r="N155" s="2">
        <f t="shared" si="10"/>
        <v>1505.53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178</v>
      </c>
    </row>
    <row r="5" ht="14.25">
      <c r="A5" s="7" t="s">
        <v>518</v>
      </c>
    </row>
    <row r="6" spans="1:13" ht="14.25">
      <c r="A6" s="6" t="s">
        <v>61</v>
      </c>
      <c r="B6">
        <f>SUM(B9:B323)</f>
        <v>55689</v>
      </c>
      <c r="G6">
        <f aca="true" t="shared" si="0" ref="G6:L6">SUM(G9:G323)</f>
        <v>1007041.0000000003</v>
      </c>
      <c r="H6">
        <f t="shared" si="0"/>
        <v>600922.8400000004</v>
      </c>
      <c r="I6">
        <f t="shared" si="0"/>
        <v>27391.050000000003</v>
      </c>
      <c r="J6">
        <f t="shared" si="0"/>
        <v>1635354.8900000001</v>
      </c>
      <c r="K6">
        <f t="shared" si="0"/>
        <v>0</v>
      </c>
      <c r="L6">
        <f t="shared" si="0"/>
        <v>263268.45</v>
      </c>
      <c r="M6">
        <f>IF(J6=0,1,SUM(N9:N323)/J6)</f>
        <v>1</v>
      </c>
    </row>
    <row r="7" spans="1:2" ht="14.25">
      <c r="A7" s="6" t="s">
        <v>62</v>
      </c>
      <c r="B7">
        <f>IF(B6=0,0,J6/B6)</f>
        <v>29.36585124530877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519</v>
      </c>
      <c r="B9" s="2">
        <v>77</v>
      </c>
      <c r="C9" s="3" t="s">
        <v>520</v>
      </c>
      <c r="D9" s="3" t="s">
        <v>521</v>
      </c>
      <c r="E9" s="3" t="s">
        <v>192</v>
      </c>
      <c r="F9" s="4">
        <v>42025</v>
      </c>
      <c r="G9" s="2">
        <v>13858.68</v>
      </c>
      <c r="H9" s="2">
        <v>14295.87</v>
      </c>
      <c r="I9" s="2">
        <v>0</v>
      </c>
      <c r="J9" s="2">
        <f aca="true" t="shared" si="1" ref="J9:J72">SUM(G9:I9)</f>
        <v>28154.550000000003</v>
      </c>
      <c r="K9" s="2">
        <v>0</v>
      </c>
      <c r="L9" s="2">
        <v>0</v>
      </c>
      <c r="M9" s="2">
        <v>1</v>
      </c>
      <c r="N9" s="2">
        <f aca="true" t="shared" si="2" ref="N9:N72">M9*J9</f>
        <v>28154.550000000003</v>
      </c>
    </row>
    <row r="10" spans="1:14" ht="14.25">
      <c r="A10" s="3" t="s">
        <v>519</v>
      </c>
      <c r="B10" s="2">
        <v>1</v>
      </c>
      <c r="C10" s="3" t="s">
        <v>522</v>
      </c>
      <c r="D10" s="3" t="s">
        <v>521</v>
      </c>
      <c r="E10" s="3" t="s">
        <v>192</v>
      </c>
      <c r="F10" s="4">
        <v>42025</v>
      </c>
      <c r="G10" s="2">
        <v>2579.58</v>
      </c>
      <c r="H10" s="2">
        <v>2911.67</v>
      </c>
      <c r="I10" s="2">
        <v>0</v>
      </c>
      <c r="J10" s="2">
        <f t="shared" si="1"/>
        <v>5491.25</v>
      </c>
      <c r="K10" s="2">
        <v>0</v>
      </c>
      <c r="L10" s="2">
        <v>0</v>
      </c>
      <c r="M10" s="2">
        <v>1</v>
      </c>
      <c r="N10" s="2">
        <f t="shared" si="2"/>
        <v>5491.25</v>
      </c>
    </row>
    <row r="11" spans="1:14" ht="14.25">
      <c r="A11" s="3" t="s">
        <v>519</v>
      </c>
      <c r="B11" s="2">
        <v>0</v>
      </c>
      <c r="C11" s="3" t="s">
        <v>523</v>
      </c>
      <c r="D11" s="3" t="s">
        <v>524</v>
      </c>
      <c r="E11" s="3" t="s">
        <v>525</v>
      </c>
      <c r="F11" s="4">
        <v>42335</v>
      </c>
      <c r="G11" s="2">
        <v>436.1</v>
      </c>
      <c r="H11" s="2">
        <v>435.59</v>
      </c>
      <c r="I11" s="2">
        <v>0</v>
      </c>
      <c r="J11" s="2">
        <f t="shared" si="1"/>
        <v>871.69</v>
      </c>
      <c r="K11" s="2">
        <v>0</v>
      </c>
      <c r="L11" s="2">
        <v>0</v>
      </c>
      <c r="M11" s="2">
        <v>1</v>
      </c>
      <c r="N11" s="2">
        <f t="shared" si="2"/>
        <v>871.69</v>
      </c>
    </row>
    <row r="12" spans="1:14" ht="14.25">
      <c r="A12" s="3" t="s">
        <v>519</v>
      </c>
      <c r="B12" s="2">
        <v>0</v>
      </c>
      <c r="C12" s="3" t="s">
        <v>523</v>
      </c>
      <c r="D12" s="3" t="s">
        <v>526</v>
      </c>
      <c r="E12" s="3" t="s">
        <v>265</v>
      </c>
      <c r="F12" s="4">
        <v>42065</v>
      </c>
      <c r="G12" s="2">
        <v>547.47</v>
      </c>
      <c r="H12" s="2">
        <v>500.07</v>
      </c>
      <c r="I12" s="2">
        <v>0</v>
      </c>
      <c r="J12" s="2">
        <f t="shared" si="1"/>
        <v>1047.54</v>
      </c>
      <c r="K12" s="2">
        <v>0</v>
      </c>
      <c r="L12" s="2">
        <v>0</v>
      </c>
      <c r="M12" s="2">
        <v>1</v>
      </c>
      <c r="N12" s="2">
        <f t="shared" si="2"/>
        <v>1047.54</v>
      </c>
    </row>
    <row r="13" spans="1:14" ht="14.25">
      <c r="A13" s="3" t="s">
        <v>519</v>
      </c>
      <c r="B13" s="2">
        <v>0</v>
      </c>
      <c r="C13" s="3" t="s">
        <v>527</v>
      </c>
      <c r="D13" s="3" t="s">
        <v>526</v>
      </c>
      <c r="E13" s="3" t="s">
        <v>265</v>
      </c>
      <c r="F13" s="4">
        <v>42065</v>
      </c>
      <c r="G13" s="2">
        <v>483.03</v>
      </c>
      <c r="H13" s="2">
        <v>528.18</v>
      </c>
      <c r="I13" s="2">
        <v>0</v>
      </c>
      <c r="J13" s="2">
        <f t="shared" si="1"/>
        <v>1011.2099999999999</v>
      </c>
      <c r="K13" s="2">
        <v>0</v>
      </c>
      <c r="L13" s="2">
        <v>0</v>
      </c>
      <c r="M13" s="2">
        <v>1</v>
      </c>
      <c r="N13" s="2">
        <f t="shared" si="2"/>
        <v>1011.2099999999999</v>
      </c>
    </row>
    <row r="14" spans="1:14" ht="14.25">
      <c r="A14" s="3" t="s">
        <v>519</v>
      </c>
      <c r="B14" s="2">
        <v>545</v>
      </c>
      <c r="C14" s="3" t="s">
        <v>528</v>
      </c>
      <c r="D14" s="3" t="s">
        <v>529</v>
      </c>
      <c r="E14" s="3" t="s">
        <v>530</v>
      </c>
      <c r="F14" s="4">
        <v>42193</v>
      </c>
      <c r="G14" s="2">
        <v>4901.74</v>
      </c>
      <c r="H14" s="2">
        <v>2723.2</v>
      </c>
      <c r="I14" s="2">
        <v>454.6</v>
      </c>
      <c r="J14" s="2">
        <f t="shared" si="1"/>
        <v>8079.54</v>
      </c>
      <c r="K14" s="2">
        <v>0</v>
      </c>
      <c r="L14" s="2">
        <v>0</v>
      </c>
      <c r="M14" s="2">
        <v>1</v>
      </c>
      <c r="N14" s="2">
        <f t="shared" si="2"/>
        <v>8079.54</v>
      </c>
    </row>
    <row r="15" spans="1:14" ht="14.25">
      <c r="A15" s="3" t="s">
        <v>519</v>
      </c>
      <c r="B15" s="2">
        <v>160</v>
      </c>
      <c r="C15" s="3" t="s">
        <v>531</v>
      </c>
      <c r="D15" s="3" t="s">
        <v>532</v>
      </c>
      <c r="E15" s="3" t="s">
        <v>533</v>
      </c>
      <c r="F15" s="4">
        <v>42041</v>
      </c>
      <c r="G15" s="2">
        <v>2688.6</v>
      </c>
      <c r="H15" s="2">
        <v>1373.24</v>
      </c>
      <c r="I15" s="2">
        <v>102.35</v>
      </c>
      <c r="J15" s="2">
        <f t="shared" si="1"/>
        <v>4164.1900000000005</v>
      </c>
      <c r="K15" s="2">
        <v>0</v>
      </c>
      <c r="L15" s="2">
        <v>0</v>
      </c>
      <c r="M15" s="2">
        <v>1</v>
      </c>
      <c r="N15" s="2">
        <f t="shared" si="2"/>
        <v>4164.1900000000005</v>
      </c>
    </row>
    <row r="16" spans="1:14" ht="14.25">
      <c r="A16" s="3" t="s">
        <v>519</v>
      </c>
      <c r="B16" s="2">
        <v>10</v>
      </c>
      <c r="C16" s="3" t="s">
        <v>534</v>
      </c>
      <c r="D16" s="3" t="s">
        <v>188</v>
      </c>
      <c r="E16" s="3" t="s">
        <v>189</v>
      </c>
      <c r="F16" s="4">
        <v>42065</v>
      </c>
      <c r="G16" s="2">
        <v>67.64</v>
      </c>
      <c r="H16" s="2">
        <v>96.49</v>
      </c>
      <c r="I16" s="2">
        <v>6.34</v>
      </c>
      <c r="J16" s="2">
        <f t="shared" si="1"/>
        <v>170.47</v>
      </c>
      <c r="K16" s="2">
        <v>0</v>
      </c>
      <c r="L16" s="2">
        <v>0</v>
      </c>
      <c r="M16" s="2">
        <v>1</v>
      </c>
      <c r="N16" s="2">
        <f t="shared" si="2"/>
        <v>170.47</v>
      </c>
    </row>
    <row r="17" spans="1:14" ht="14.25">
      <c r="A17" s="3" t="s">
        <v>519</v>
      </c>
      <c r="B17" s="2">
        <v>0</v>
      </c>
      <c r="C17" s="3" t="s">
        <v>527</v>
      </c>
      <c r="D17" s="3" t="s">
        <v>535</v>
      </c>
      <c r="E17" s="3" t="s">
        <v>536</v>
      </c>
      <c r="F17" s="4">
        <v>42357</v>
      </c>
      <c r="G17" s="2">
        <v>298.04</v>
      </c>
      <c r="H17" s="2">
        <v>289.74</v>
      </c>
      <c r="I17" s="2">
        <v>0</v>
      </c>
      <c r="J17" s="2">
        <f t="shared" si="1"/>
        <v>587.78</v>
      </c>
      <c r="K17" s="2">
        <v>0</v>
      </c>
      <c r="L17" s="2">
        <v>0</v>
      </c>
      <c r="M17" s="2">
        <v>1</v>
      </c>
      <c r="N17" s="2">
        <f t="shared" si="2"/>
        <v>587.78</v>
      </c>
    </row>
    <row r="18" spans="1:14" ht="14.25">
      <c r="A18" s="3" t="s">
        <v>519</v>
      </c>
      <c r="B18" s="2">
        <v>3</v>
      </c>
      <c r="C18" s="3" t="s">
        <v>537</v>
      </c>
      <c r="D18" s="3" t="s">
        <v>191</v>
      </c>
      <c r="E18" s="3" t="s">
        <v>192</v>
      </c>
      <c r="F18" s="4">
        <v>42063</v>
      </c>
      <c r="G18" s="2">
        <v>581.24</v>
      </c>
      <c r="H18" s="2">
        <v>612.37</v>
      </c>
      <c r="I18" s="2">
        <v>0</v>
      </c>
      <c r="J18" s="2">
        <f t="shared" si="1"/>
        <v>1193.6100000000001</v>
      </c>
      <c r="K18" s="2">
        <v>0</v>
      </c>
      <c r="L18" s="2">
        <v>0</v>
      </c>
      <c r="M18" s="2">
        <v>1</v>
      </c>
      <c r="N18" s="2">
        <f t="shared" si="2"/>
        <v>1193.6100000000001</v>
      </c>
    </row>
    <row r="19" spans="1:14" ht="14.25">
      <c r="A19" s="3" t="s">
        <v>519</v>
      </c>
      <c r="B19" s="2">
        <v>11</v>
      </c>
      <c r="C19" s="3" t="s">
        <v>538</v>
      </c>
      <c r="D19" s="3" t="s">
        <v>191</v>
      </c>
      <c r="E19" s="3" t="s">
        <v>192</v>
      </c>
      <c r="F19" s="4">
        <v>42063</v>
      </c>
      <c r="G19" s="2">
        <v>2075.28</v>
      </c>
      <c r="H19" s="2">
        <v>2180.03</v>
      </c>
      <c r="I19" s="2">
        <v>0</v>
      </c>
      <c r="J19" s="2">
        <f t="shared" si="1"/>
        <v>4255.31</v>
      </c>
      <c r="K19" s="2">
        <v>0</v>
      </c>
      <c r="L19" s="2">
        <v>0</v>
      </c>
      <c r="M19" s="2">
        <v>1</v>
      </c>
      <c r="N19" s="2">
        <f t="shared" si="2"/>
        <v>4255.31</v>
      </c>
    </row>
    <row r="20" spans="1:14" ht="14.25">
      <c r="A20" s="3" t="s">
        <v>519</v>
      </c>
      <c r="B20" s="2">
        <v>110</v>
      </c>
      <c r="C20" s="3" t="s">
        <v>539</v>
      </c>
      <c r="D20" s="3" t="s">
        <v>540</v>
      </c>
      <c r="E20" s="3" t="s">
        <v>198</v>
      </c>
      <c r="F20" s="4">
        <v>42030</v>
      </c>
      <c r="G20" s="2">
        <v>1214.37</v>
      </c>
      <c r="H20" s="2">
        <v>1056.69</v>
      </c>
      <c r="I20" s="2">
        <v>0</v>
      </c>
      <c r="J20" s="2">
        <f t="shared" si="1"/>
        <v>2271.06</v>
      </c>
      <c r="K20" s="2">
        <v>0</v>
      </c>
      <c r="L20" s="2">
        <v>0</v>
      </c>
      <c r="M20" s="2">
        <v>1</v>
      </c>
      <c r="N20" s="2">
        <f t="shared" si="2"/>
        <v>2271.06</v>
      </c>
    </row>
    <row r="21" spans="1:14" ht="14.25">
      <c r="A21" s="3" t="s">
        <v>519</v>
      </c>
      <c r="B21" s="2">
        <v>0</v>
      </c>
      <c r="C21" s="3" t="s">
        <v>527</v>
      </c>
      <c r="D21" s="3" t="s">
        <v>541</v>
      </c>
      <c r="E21" s="3" t="s">
        <v>542</v>
      </c>
      <c r="F21" s="4">
        <v>42121</v>
      </c>
      <c r="G21" s="2">
        <v>502.72</v>
      </c>
      <c r="H21" s="2">
        <v>464.79</v>
      </c>
      <c r="I21" s="2">
        <v>0</v>
      </c>
      <c r="J21" s="2">
        <f t="shared" si="1"/>
        <v>967.51</v>
      </c>
      <c r="K21" s="2">
        <v>0</v>
      </c>
      <c r="L21" s="2">
        <v>0</v>
      </c>
      <c r="M21" s="2">
        <v>1</v>
      </c>
      <c r="N21" s="2">
        <f t="shared" si="2"/>
        <v>967.51</v>
      </c>
    </row>
    <row r="22" spans="1:14" ht="14.25">
      <c r="A22" s="3" t="s">
        <v>519</v>
      </c>
      <c r="B22" s="2">
        <v>0</v>
      </c>
      <c r="C22" s="3" t="s">
        <v>527</v>
      </c>
      <c r="D22" s="3" t="s">
        <v>543</v>
      </c>
      <c r="E22" s="3" t="s">
        <v>164</v>
      </c>
      <c r="F22" s="4">
        <v>42065</v>
      </c>
      <c r="G22" s="2">
        <v>309.5</v>
      </c>
      <c r="H22" s="2">
        <v>311.46</v>
      </c>
      <c r="I22" s="2">
        <v>0</v>
      </c>
      <c r="J22" s="2">
        <f t="shared" si="1"/>
        <v>620.96</v>
      </c>
      <c r="K22" s="2">
        <v>0</v>
      </c>
      <c r="L22" s="2">
        <v>0</v>
      </c>
      <c r="M22" s="2">
        <v>1</v>
      </c>
      <c r="N22" s="2">
        <f t="shared" si="2"/>
        <v>620.96</v>
      </c>
    </row>
    <row r="23" spans="1:14" ht="14.25">
      <c r="A23" s="3" t="s">
        <v>519</v>
      </c>
      <c r="B23" s="2">
        <v>0</v>
      </c>
      <c r="C23" s="3" t="s">
        <v>527</v>
      </c>
      <c r="D23" s="3" t="s">
        <v>544</v>
      </c>
      <c r="E23" s="3" t="s">
        <v>271</v>
      </c>
      <c r="F23" s="4">
        <v>42111</v>
      </c>
      <c r="G23" s="2">
        <v>382.75</v>
      </c>
      <c r="H23" s="2">
        <v>353.7</v>
      </c>
      <c r="I23" s="2">
        <v>0</v>
      </c>
      <c r="J23" s="2">
        <f t="shared" si="1"/>
        <v>736.45</v>
      </c>
      <c r="K23" s="2">
        <v>0</v>
      </c>
      <c r="L23" s="2">
        <v>0</v>
      </c>
      <c r="M23" s="2">
        <v>1</v>
      </c>
      <c r="N23" s="2">
        <f t="shared" si="2"/>
        <v>736.45</v>
      </c>
    </row>
    <row r="24" spans="1:14" ht="14.25">
      <c r="A24" s="3" t="s">
        <v>519</v>
      </c>
      <c r="B24" s="2">
        <v>98</v>
      </c>
      <c r="C24" s="3" t="s">
        <v>545</v>
      </c>
      <c r="D24" s="3" t="s">
        <v>546</v>
      </c>
      <c r="E24" s="3" t="s">
        <v>198</v>
      </c>
      <c r="F24" s="4">
        <v>42079</v>
      </c>
      <c r="G24" s="2">
        <v>1544.93</v>
      </c>
      <c r="H24" s="2">
        <v>665.73</v>
      </c>
      <c r="I24" s="2">
        <v>23.73</v>
      </c>
      <c r="J24" s="2">
        <f t="shared" si="1"/>
        <v>2234.39</v>
      </c>
      <c r="K24" s="2">
        <v>0</v>
      </c>
      <c r="L24" s="2">
        <v>0</v>
      </c>
      <c r="M24" s="2">
        <v>1</v>
      </c>
      <c r="N24" s="2">
        <f t="shared" si="2"/>
        <v>2234.39</v>
      </c>
    </row>
    <row r="25" spans="1:14" ht="14.25">
      <c r="A25" s="3" t="s">
        <v>519</v>
      </c>
      <c r="B25" s="2">
        <v>7</v>
      </c>
      <c r="C25" s="3" t="s">
        <v>547</v>
      </c>
      <c r="D25" s="3" t="s">
        <v>546</v>
      </c>
      <c r="E25" s="3" t="s">
        <v>198</v>
      </c>
      <c r="F25" s="4">
        <v>42079</v>
      </c>
      <c r="G25" s="2">
        <v>46.06</v>
      </c>
      <c r="H25" s="2">
        <v>57.05</v>
      </c>
      <c r="I25" s="2">
        <v>5.93</v>
      </c>
      <c r="J25" s="2">
        <f t="shared" si="1"/>
        <v>109.03999999999999</v>
      </c>
      <c r="K25" s="2">
        <v>0</v>
      </c>
      <c r="L25" s="2">
        <v>0</v>
      </c>
      <c r="M25" s="2">
        <v>1</v>
      </c>
      <c r="N25" s="2">
        <f t="shared" si="2"/>
        <v>109.03999999999999</v>
      </c>
    </row>
    <row r="26" spans="1:14" ht="14.25">
      <c r="A26" s="3" t="s">
        <v>519</v>
      </c>
      <c r="B26" s="2">
        <v>0</v>
      </c>
      <c r="C26" s="3" t="s">
        <v>523</v>
      </c>
      <c r="D26" s="3" t="s">
        <v>548</v>
      </c>
      <c r="E26" s="3" t="s">
        <v>257</v>
      </c>
      <c r="F26" s="4">
        <v>42067</v>
      </c>
      <c r="G26" s="2">
        <v>1191.45</v>
      </c>
      <c r="H26" s="2">
        <v>1099.73</v>
      </c>
      <c r="I26" s="2">
        <v>0</v>
      </c>
      <c r="J26" s="2">
        <f t="shared" si="1"/>
        <v>2291.1800000000003</v>
      </c>
      <c r="K26" s="2">
        <v>0</v>
      </c>
      <c r="L26" s="2">
        <v>0</v>
      </c>
      <c r="M26" s="2">
        <v>1</v>
      </c>
      <c r="N26" s="2">
        <f t="shared" si="2"/>
        <v>2291.1800000000003</v>
      </c>
    </row>
    <row r="27" spans="1:14" ht="14.25">
      <c r="A27" s="3" t="s">
        <v>519</v>
      </c>
      <c r="B27" s="2">
        <v>0</v>
      </c>
      <c r="C27" s="3" t="s">
        <v>527</v>
      </c>
      <c r="D27" s="3" t="s">
        <v>549</v>
      </c>
      <c r="E27" s="3" t="s">
        <v>262</v>
      </c>
      <c r="F27" s="4">
        <v>42066</v>
      </c>
      <c r="G27" s="2">
        <v>290</v>
      </c>
      <c r="H27" s="2">
        <v>280.89</v>
      </c>
      <c r="I27" s="2">
        <v>0</v>
      </c>
      <c r="J27" s="2">
        <f t="shared" si="1"/>
        <v>570.89</v>
      </c>
      <c r="K27" s="2">
        <v>0</v>
      </c>
      <c r="L27" s="2">
        <v>0</v>
      </c>
      <c r="M27" s="2">
        <v>1</v>
      </c>
      <c r="N27" s="2">
        <f t="shared" si="2"/>
        <v>570.89</v>
      </c>
    </row>
    <row r="28" spans="1:14" ht="14.25">
      <c r="A28" s="3" t="s">
        <v>519</v>
      </c>
      <c r="B28" s="2">
        <v>0</v>
      </c>
      <c r="C28" s="3" t="s">
        <v>550</v>
      </c>
      <c r="D28" s="3" t="s">
        <v>551</v>
      </c>
      <c r="E28" s="3" t="s">
        <v>552</v>
      </c>
      <c r="F28" s="4">
        <v>42359</v>
      </c>
      <c r="G28" s="2">
        <v>730.61</v>
      </c>
      <c r="H28" s="2">
        <v>750.1</v>
      </c>
      <c r="I28" s="2">
        <v>0</v>
      </c>
      <c r="J28" s="2">
        <f t="shared" si="1"/>
        <v>1480.71</v>
      </c>
      <c r="K28" s="2">
        <v>0</v>
      </c>
      <c r="L28" s="2">
        <v>0</v>
      </c>
      <c r="M28" s="2">
        <v>1</v>
      </c>
      <c r="N28" s="2">
        <f t="shared" si="2"/>
        <v>1480.71</v>
      </c>
    </row>
    <row r="29" spans="1:14" ht="14.25">
      <c r="A29" s="3" t="s">
        <v>519</v>
      </c>
      <c r="B29" s="2">
        <v>3840</v>
      </c>
      <c r="C29" s="3" t="s">
        <v>553</v>
      </c>
      <c r="D29" s="3" t="s">
        <v>554</v>
      </c>
      <c r="E29" s="3" t="s">
        <v>226</v>
      </c>
      <c r="F29" s="4">
        <v>42129</v>
      </c>
      <c r="G29" s="2">
        <v>44864.44</v>
      </c>
      <c r="H29" s="2">
        <v>14862.04</v>
      </c>
      <c r="I29" s="2">
        <v>994.57</v>
      </c>
      <c r="J29" s="2">
        <f t="shared" si="1"/>
        <v>60721.05</v>
      </c>
      <c r="K29" s="2">
        <v>0</v>
      </c>
      <c r="L29" s="2">
        <v>30360.52</v>
      </c>
      <c r="M29" s="2">
        <v>1</v>
      </c>
      <c r="N29" s="2">
        <f t="shared" si="2"/>
        <v>60721.05</v>
      </c>
    </row>
    <row r="30" spans="1:14" ht="14.25">
      <c r="A30" s="3" t="s">
        <v>519</v>
      </c>
      <c r="B30" s="2">
        <v>0</v>
      </c>
      <c r="C30" s="3" t="s">
        <v>555</v>
      </c>
      <c r="D30" s="3" t="s">
        <v>556</v>
      </c>
      <c r="E30" s="3" t="s">
        <v>198</v>
      </c>
      <c r="F30" s="4">
        <v>42266</v>
      </c>
      <c r="G30" s="2">
        <v>4880.21</v>
      </c>
      <c r="H30" s="2">
        <v>5094.09</v>
      </c>
      <c r="I30" s="2">
        <v>0</v>
      </c>
      <c r="J30" s="2">
        <f t="shared" si="1"/>
        <v>9974.3</v>
      </c>
      <c r="K30" s="2">
        <v>0</v>
      </c>
      <c r="L30" s="2">
        <v>0</v>
      </c>
      <c r="M30" s="2">
        <v>1</v>
      </c>
      <c r="N30" s="2">
        <f t="shared" si="2"/>
        <v>9974.3</v>
      </c>
    </row>
    <row r="31" spans="1:14" ht="14.25">
      <c r="A31" s="3" t="s">
        <v>519</v>
      </c>
      <c r="B31" s="2">
        <v>0</v>
      </c>
      <c r="C31" s="3" t="s">
        <v>557</v>
      </c>
      <c r="D31" s="3" t="s">
        <v>556</v>
      </c>
      <c r="E31" s="3" t="s">
        <v>198</v>
      </c>
      <c r="F31" s="4">
        <v>42266</v>
      </c>
      <c r="G31" s="2">
        <v>7850.11</v>
      </c>
      <c r="H31" s="2">
        <v>8016.32</v>
      </c>
      <c r="I31" s="2">
        <v>0</v>
      </c>
      <c r="J31" s="2">
        <f t="shared" si="1"/>
        <v>15866.43</v>
      </c>
      <c r="K31" s="2">
        <v>0</v>
      </c>
      <c r="L31" s="2">
        <v>0</v>
      </c>
      <c r="M31" s="2">
        <v>1</v>
      </c>
      <c r="N31" s="2">
        <f t="shared" si="2"/>
        <v>15866.43</v>
      </c>
    </row>
    <row r="32" spans="1:14" ht="14.25">
      <c r="A32" s="3" t="s">
        <v>519</v>
      </c>
      <c r="B32" s="2">
        <v>2</v>
      </c>
      <c r="C32" s="3" t="s">
        <v>558</v>
      </c>
      <c r="D32" s="3" t="s">
        <v>203</v>
      </c>
      <c r="E32" s="3" t="s">
        <v>204</v>
      </c>
      <c r="F32" s="4">
        <v>42286</v>
      </c>
      <c r="G32" s="2">
        <v>102.14</v>
      </c>
      <c r="H32" s="2">
        <v>146.55</v>
      </c>
      <c r="I32" s="2">
        <v>51.4</v>
      </c>
      <c r="J32" s="2">
        <f t="shared" si="1"/>
        <v>300.09</v>
      </c>
      <c r="K32" s="2">
        <v>0</v>
      </c>
      <c r="L32" s="2">
        <v>0</v>
      </c>
      <c r="M32" s="2">
        <v>1</v>
      </c>
      <c r="N32" s="2">
        <f t="shared" si="2"/>
        <v>300.09</v>
      </c>
    </row>
    <row r="33" spans="1:14" ht="14.25">
      <c r="A33" s="3" t="s">
        <v>519</v>
      </c>
      <c r="B33" s="2">
        <v>0</v>
      </c>
      <c r="C33" s="3" t="s">
        <v>523</v>
      </c>
      <c r="D33" s="3" t="s">
        <v>559</v>
      </c>
      <c r="E33" s="3" t="s">
        <v>335</v>
      </c>
      <c r="F33" s="4">
        <v>42356</v>
      </c>
      <c r="G33" s="2">
        <v>612</v>
      </c>
      <c r="H33" s="2">
        <v>717.94</v>
      </c>
      <c r="I33" s="2">
        <v>0</v>
      </c>
      <c r="J33" s="2">
        <f t="shared" si="1"/>
        <v>1329.94</v>
      </c>
      <c r="K33" s="2">
        <v>0</v>
      </c>
      <c r="L33" s="2">
        <v>0</v>
      </c>
      <c r="M33" s="2">
        <v>1</v>
      </c>
      <c r="N33" s="2">
        <f t="shared" si="2"/>
        <v>1329.94</v>
      </c>
    </row>
    <row r="34" spans="1:14" ht="14.25">
      <c r="A34" s="3" t="s">
        <v>519</v>
      </c>
      <c r="B34" s="2">
        <v>0</v>
      </c>
      <c r="C34" s="3" t="s">
        <v>560</v>
      </c>
      <c r="D34" s="3" t="s">
        <v>559</v>
      </c>
      <c r="E34" s="3" t="s">
        <v>335</v>
      </c>
      <c r="F34" s="4">
        <v>42356</v>
      </c>
      <c r="G34" s="2">
        <v>1875</v>
      </c>
      <c r="H34" s="2">
        <v>1875</v>
      </c>
      <c r="I34" s="2">
        <v>0</v>
      </c>
      <c r="J34" s="2">
        <f t="shared" si="1"/>
        <v>3750</v>
      </c>
      <c r="K34" s="2">
        <v>0</v>
      </c>
      <c r="L34" s="2">
        <v>0</v>
      </c>
      <c r="M34" s="2">
        <v>1</v>
      </c>
      <c r="N34" s="2">
        <f t="shared" si="2"/>
        <v>3750</v>
      </c>
    </row>
    <row r="35" spans="1:14" ht="14.25">
      <c r="A35" s="3" t="s">
        <v>519</v>
      </c>
      <c r="B35" s="2">
        <v>0</v>
      </c>
      <c r="C35" s="3" t="s">
        <v>527</v>
      </c>
      <c r="D35" s="3" t="s">
        <v>561</v>
      </c>
      <c r="E35" s="3" t="s">
        <v>271</v>
      </c>
      <c r="F35" s="4">
        <v>42319</v>
      </c>
      <c r="G35" s="2">
        <v>902.44</v>
      </c>
      <c r="H35" s="2">
        <v>1004.65</v>
      </c>
      <c r="I35" s="2">
        <v>0</v>
      </c>
      <c r="J35" s="2">
        <f t="shared" si="1"/>
        <v>1907.0900000000001</v>
      </c>
      <c r="K35" s="2">
        <v>0</v>
      </c>
      <c r="L35" s="2">
        <v>0</v>
      </c>
      <c r="M35" s="2">
        <v>1</v>
      </c>
      <c r="N35" s="2">
        <f t="shared" si="2"/>
        <v>1907.0900000000001</v>
      </c>
    </row>
    <row r="36" spans="1:14" ht="14.25">
      <c r="A36" s="3" t="s">
        <v>519</v>
      </c>
      <c r="B36" s="2">
        <v>0</v>
      </c>
      <c r="C36" s="3" t="s">
        <v>527</v>
      </c>
      <c r="D36" s="3" t="s">
        <v>562</v>
      </c>
      <c r="E36" s="3" t="s">
        <v>563</v>
      </c>
      <c r="F36" s="4">
        <v>42357</v>
      </c>
      <c r="G36" s="2">
        <v>306.91</v>
      </c>
      <c r="H36" s="2">
        <v>298.91</v>
      </c>
      <c r="I36" s="2">
        <v>0</v>
      </c>
      <c r="J36" s="2">
        <f t="shared" si="1"/>
        <v>605.82</v>
      </c>
      <c r="K36" s="2">
        <v>0</v>
      </c>
      <c r="L36" s="2">
        <v>0</v>
      </c>
      <c r="M36" s="2">
        <v>1</v>
      </c>
      <c r="N36" s="2">
        <f t="shared" si="2"/>
        <v>605.82</v>
      </c>
    </row>
    <row r="37" spans="1:14" ht="14.25">
      <c r="A37" s="3" t="s">
        <v>519</v>
      </c>
      <c r="B37" s="2">
        <v>0</v>
      </c>
      <c r="C37" s="3" t="s">
        <v>527</v>
      </c>
      <c r="D37" s="3" t="s">
        <v>564</v>
      </c>
      <c r="E37" s="3" t="s">
        <v>565</v>
      </c>
      <c r="F37" s="4">
        <v>42357</v>
      </c>
      <c r="G37" s="2">
        <v>312.08</v>
      </c>
      <c r="H37" s="2">
        <v>344.23</v>
      </c>
      <c r="I37" s="2">
        <v>0</v>
      </c>
      <c r="J37" s="2">
        <f t="shared" si="1"/>
        <v>656.31</v>
      </c>
      <c r="K37" s="2">
        <v>0</v>
      </c>
      <c r="L37" s="2">
        <v>0</v>
      </c>
      <c r="M37" s="2">
        <v>1</v>
      </c>
      <c r="N37" s="2">
        <f t="shared" si="2"/>
        <v>656.31</v>
      </c>
    </row>
    <row r="38" spans="1:14" ht="14.25">
      <c r="A38" s="3" t="s">
        <v>519</v>
      </c>
      <c r="B38" s="2">
        <v>0</v>
      </c>
      <c r="C38" s="3" t="s">
        <v>527</v>
      </c>
      <c r="D38" s="3" t="s">
        <v>566</v>
      </c>
      <c r="E38" s="3" t="s">
        <v>567</v>
      </c>
      <c r="F38" s="4">
        <v>42067</v>
      </c>
      <c r="G38" s="2">
        <v>412.58</v>
      </c>
      <c r="H38" s="2">
        <v>354.93</v>
      </c>
      <c r="I38" s="2">
        <v>0</v>
      </c>
      <c r="J38" s="2">
        <f t="shared" si="1"/>
        <v>767.51</v>
      </c>
      <c r="K38" s="2">
        <v>0</v>
      </c>
      <c r="L38" s="2">
        <v>0</v>
      </c>
      <c r="M38" s="2">
        <v>1</v>
      </c>
      <c r="N38" s="2">
        <f t="shared" si="2"/>
        <v>767.51</v>
      </c>
    </row>
    <row r="39" spans="1:14" ht="14.25">
      <c r="A39" s="3" t="s">
        <v>519</v>
      </c>
      <c r="B39" s="2">
        <v>11</v>
      </c>
      <c r="C39" s="3" t="s">
        <v>568</v>
      </c>
      <c r="D39" s="3" t="s">
        <v>569</v>
      </c>
      <c r="E39" s="3" t="s">
        <v>570</v>
      </c>
      <c r="F39" s="4">
        <v>42240</v>
      </c>
      <c r="G39" s="2">
        <v>1701.08</v>
      </c>
      <c r="H39" s="2">
        <v>1611.06</v>
      </c>
      <c r="I39" s="2">
        <v>0</v>
      </c>
      <c r="J39" s="2">
        <f t="shared" si="1"/>
        <v>3312.14</v>
      </c>
      <c r="K39" s="2">
        <v>0</v>
      </c>
      <c r="L39" s="2">
        <v>0</v>
      </c>
      <c r="M39" s="2">
        <v>1</v>
      </c>
      <c r="N39" s="2">
        <f t="shared" si="2"/>
        <v>3312.14</v>
      </c>
    </row>
    <row r="40" spans="1:14" ht="14.25">
      <c r="A40" s="3" t="s">
        <v>519</v>
      </c>
      <c r="B40" s="2">
        <v>4118</v>
      </c>
      <c r="C40" s="3" t="s">
        <v>571</v>
      </c>
      <c r="D40" s="3" t="s">
        <v>572</v>
      </c>
      <c r="E40" s="3" t="s">
        <v>226</v>
      </c>
      <c r="F40" s="4">
        <v>42045</v>
      </c>
      <c r="G40" s="2">
        <v>44681.41</v>
      </c>
      <c r="H40" s="2">
        <v>24846.78</v>
      </c>
      <c r="I40" s="2">
        <v>0</v>
      </c>
      <c r="J40" s="2">
        <f t="shared" si="1"/>
        <v>69528.19</v>
      </c>
      <c r="K40" s="2">
        <v>0</v>
      </c>
      <c r="L40" s="2">
        <v>34764.1</v>
      </c>
      <c r="M40" s="2">
        <v>1</v>
      </c>
      <c r="N40" s="2">
        <f t="shared" si="2"/>
        <v>69528.19</v>
      </c>
    </row>
    <row r="41" spans="1:14" ht="14.25">
      <c r="A41" s="3" t="s">
        <v>519</v>
      </c>
      <c r="B41" s="2">
        <v>0</v>
      </c>
      <c r="C41" s="3" t="s">
        <v>523</v>
      </c>
      <c r="D41" s="3" t="s">
        <v>573</v>
      </c>
      <c r="E41" s="3" t="s">
        <v>574</v>
      </c>
      <c r="F41" s="4">
        <v>42116</v>
      </c>
      <c r="G41" s="2">
        <v>432.56</v>
      </c>
      <c r="H41" s="2">
        <v>432.97</v>
      </c>
      <c r="I41" s="2">
        <v>0</v>
      </c>
      <c r="J41" s="2">
        <f t="shared" si="1"/>
        <v>865.53</v>
      </c>
      <c r="K41" s="2">
        <v>0</v>
      </c>
      <c r="L41" s="2">
        <v>0</v>
      </c>
      <c r="M41" s="2">
        <v>1</v>
      </c>
      <c r="N41" s="2">
        <f t="shared" si="2"/>
        <v>865.53</v>
      </c>
    </row>
    <row r="42" spans="1:14" ht="14.25">
      <c r="A42" s="3" t="s">
        <v>519</v>
      </c>
      <c r="B42" s="2">
        <v>17</v>
      </c>
      <c r="C42" s="3" t="s">
        <v>575</v>
      </c>
      <c r="D42" s="3" t="s">
        <v>576</v>
      </c>
      <c r="E42" s="3" t="s">
        <v>577</v>
      </c>
      <c r="F42" s="4">
        <v>42355</v>
      </c>
      <c r="G42" s="2">
        <v>141.23</v>
      </c>
      <c r="H42" s="2">
        <v>125.55</v>
      </c>
      <c r="I42" s="2">
        <v>0</v>
      </c>
      <c r="J42" s="2">
        <f t="shared" si="1"/>
        <v>266.78</v>
      </c>
      <c r="K42" s="2">
        <v>0</v>
      </c>
      <c r="L42" s="2">
        <v>0</v>
      </c>
      <c r="M42" s="2">
        <v>1</v>
      </c>
      <c r="N42" s="2">
        <f t="shared" si="2"/>
        <v>266.78</v>
      </c>
    </row>
    <row r="43" spans="1:14" ht="14.25">
      <c r="A43" s="3" t="s">
        <v>519</v>
      </c>
      <c r="B43" s="2">
        <v>48</v>
      </c>
      <c r="C43" s="3" t="s">
        <v>578</v>
      </c>
      <c r="D43" s="3" t="s">
        <v>579</v>
      </c>
      <c r="E43" s="3" t="s">
        <v>262</v>
      </c>
      <c r="F43" s="4">
        <v>42331</v>
      </c>
      <c r="G43" s="2">
        <v>515.99</v>
      </c>
      <c r="H43" s="2">
        <v>497.31</v>
      </c>
      <c r="I43" s="2">
        <v>0</v>
      </c>
      <c r="J43" s="2">
        <f t="shared" si="1"/>
        <v>1013.3</v>
      </c>
      <c r="K43" s="2">
        <v>0</v>
      </c>
      <c r="L43" s="2">
        <v>0</v>
      </c>
      <c r="M43" s="2">
        <v>1</v>
      </c>
      <c r="N43" s="2">
        <f t="shared" si="2"/>
        <v>1013.3</v>
      </c>
    </row>
    <row r="44" spans="1:14" ht="14.25">
      <c r="A44" s="3" t="s">
        <v>519</v>
      </c>
      <c r="B44" s="2">
        <v>7</v>
      </c>
      <c r="C44" s="3" t="s">
        <v>547</v>
      </c>
      <c r="D44" s="3" t="s">
        <v>580</v>
      </c>
      <c r="E44" s="3" t="s">
        <v>581</v>
      </c>
      <c r="F44" s="4">
        <v>42045</v>
      </c>
      <c r="G44" s="2">
        <v>183.4</v>
      </c>
      <c r="H44" s="2">
        <v>181.7</v>
      </c>
      <c r="I44" s="2">
        <v>66.61</v>
      </c>
      <c r="J44" s="2">
        <f t="shared" si="1"/>
        <v>431.71000000000004</v>
      </c>
      <c r="K44" s="2">
        <v>0</v>
      </c>
      <c r="L44" s="2">
        <v>0</v>
      </c>
      <c r="M44" s="2">
        <v>1</v>
      </c>
      <c r="N44" s="2">
        <f t="shared" si="2"/>
        <v>431.71000000000004</v>
      </c>
    </row>
    <row r="45" spans="1:14" ht="14.25">
      <c r="A45" s="3" t="s">
        <v>519</v>
      </c>
      <c r="B45" s="2">
        <v>3</v>
      </c>
      <c r="C45" s="3" t="s">
        <v>582</v>
      </c>
      <c r="D45" s="3" t="s">
        <v>583</v>
      </c>
      <c r="E45" s="3" t="s">
        <v>584</v>
      </c>
      <c r="F45" s="4">
        <v>42327</v>
      </c>
      <c r="G45" s="2">
        <v>877.23</v>
      </c>
      <c r="H45" s="2">
        <v>936.72</v>
      </c>
      <c r="I45" s="2">
        <v>0</v>
      </c>
      <c r="J45" s="2">
        <f t="shared" si="1"/>
        <v>1813.95</v>
      </c>
      <c r="K45" s="2">
        <v>0</v>
      </c>
      <c r="L45" s="2">
        <v>0</v>
      </c>
      <c r="M45" s="2">
        <v>1</v>
      </c>
      <c r="N45" s="2">
        <f t="shared" si="2"/>
        <v>1813.95</v>
      </c>
    </row>
    <row r="46" spans="1:14" ht="14.25">
      <c r="A46" s="3" t="s">
        <v>519</v>
      </c>
      <c r="B46" s="2">
        <v>0</v>
      </c>
      <c r="C46" s="3" t="s">
        <v>527</v>
      </c>
      <c r="D46" s="3" t="s">
        <v>585</v>
      </c>
      <c r="E46" s="3" t="s">
        <v>586</v>
      </c>
      <c r="F46" s="4">
        <v>42066</v>
      </c>
      <c r="G46" s="2">
        <v>308.9</v>
      </c>
      <c r="H46" s="2">
        <v>264.38</v>
      </c>
      <c r="I46" s="2">
        <v>0</v>
      </c>
      <c r="J46" s="2">
        <f t="shared" si="1"/>
        <v>573.28</v>
      </c>
      <c r="K46" s="2">
        <v>0</v>
      </c>
      <c r="L46" s="2">
        <v>0</v>
      </c>
      <c r="M46" s="2">
        <v>1</v>
      </c>
      <c r="N46" s="2">
        <f t="shared" si="2"/>
        <v>573.28</v>
      </c>
    </row>
    <row r="47" spans="1:14" ht="14.25">
      <c r="A47" s="3" t="s">
        <v>519</v>
      </c>
      <c r="B47" s="2">
        <v>10</v>
      </c>
      <c r="C47" s="3" t="s">
        <v>587</v>
      </c>
      <c r="D47" s="3" t="s">
        <v>588</v>
      </c>
      <c r="E47" s="3" t="s">
        <v>589</v>
      </c>
      <c r="F47" s="4">
        <v>42356</v>
      </c>
      <c r="G47" s="2">
        <v>394</v>
      </c>
      <c r="H47" s="2">
        <v>420.63</v>
      </c>
      <c r="I47" s="2">
        <v>0</v>
      </c>
      <c r="J47" s="2">
        <f t="shared" si="1"/>
        <v>814.63</v>
      </c>
      <c r="K47" s="2">
        <v>0</v>
      </c>
      <c r="L47" s="2">
        <v>0</v>
      </c>
      <c r="M47" s="2">
        <v>1</v>
      </c>
      <c r="N47" s="2">
        <f t="shared" si="2"/>
        <v>814.63</v>
      </c>
    </row>
    <row r="48" spans="1:14" ht="14.25">
      <c r="A48" s="3" t="s">
        <v>519</v>
      </c>
      <c r="B48" s="2">
        <v>320</v>
      </c>
      <c r="C48" s="3" t="s">
        <v>590</v>
      </c>
      <c r="D48" s="3" t="s">
        <v>591</v>
      </c>
      <c r="E48" s="3" t="s">
        <v>592</v>
      </c>
      <c r="F48" s="4">
        <v>42128</v>
      </c>
      <c r="G48" s="2">
        <v>3622.25</v>
      </c>
      <c r="H48" s="2">
        <v>1694.56</v>
      </c>
      <c r="I48" s="2">
        <v>329.64</v>
      </c>
      <c r="J48" s="2">
        <f t="shared" si="1"/>
        <v>5646.45</v>
      </c>
      <c r="K48" s="2">
        <v>0</v>
      </c>
      <c r="L48" s="2">
        <v>0</v>
      </c>
      <c r="M48" s="2">
        <v>1</v>
      </c>
      <c r="N48" s="2">
        <f t="shared" si="2"/>
        <v>5646.45</v>
      </c>
    </row>
    <row r="49" spans="1:14" ht="14.25">
      <c r="A49" s="3" t="s">
        <v>519</v>
      </c>
      <c r="B49" s="2">
        <v>0</v>
      </c>
      <c r="C49" s="3" t="s">
        <v>527</v>
      </c>
      <c r="D49" s="3" t="s">
        <v>593</v>
      </c>
      <c r="E49" s="3" t="s">
        <v>594</v>
      </c>
      <c r="F49" s="4">
        <v>42357</v>
      </c>
      <c r="G49" s="2">
        <v>293.52</v>
      </c>
      <c r="H49" s="2">
        <v>284.3</v>
      </c>
      <c r="I49" s="2">
        <v>0</v>
      </c>
      <c r="J49" s="2">
        <f t="shared" si="1"/>
        <v>577.8199999999999</v>
      </c>
      <c r="K49" s="2">
        <v>0</v>
      </c>
      <c r="L49" s="2">
        <v>0</v>
      </c>
      <c r="M49" s="2">
        <v>1</v>
      </c>
      <c r="N49" s="2">
        <f t="shared" si="2"/>
        <v>577.8199999999999</v>
      </c>
    </row>
    <row r="50" spans="1:14" ht="14.25">
      <c r="A50" s="3" t="s">
        <v>519</v>
      </c>
      <c r="B50" s="2">
        <v>0</v>
      </c>
      <c r="C50" s="3" t="s">
        <v>527</v>
      </c>
      <c r="D50" s="3" t="s">
        <v>595</v>
      </c>
      <c r="E50" s="3" t="s">
        <v>596</v>
      </c>
      <c r="F50" s="4">
        <v>42063</v>
      </c>
      <c r="G50" s="2">
        <v>304.28</v>
      </c>
      <c r="H50" s="2">
        <v>287.29</v>
      </c>
      <c r="I50" s="2">
        <v>0</v>
      </c>
      <c r="J50" s="2">
        <f t="shared" si="1"/>
        <v>591.5699999999999</v>
      </c>
      <c r="K50" s="2">
        <v>0</v>
      </c>
      <c r="L50" s="2">
        <v>0</v>
      </c>
      <c r="M50" s="2">
        <v>1</v>
      </c>
      <c r="N50" s="2">
        <f t="shared" si="2"/>
        <v>591.5699999999999</v>
      </c>
    </row>
    <row r="51" spans="1:14" ht="14.25">
      <c r="A51" s="3" t="s">
        <v>519</v>
      </c>
      <c r="B51" s="2">
        <v>186</v>
      </c>
      <c r="C51" s="3" t="s">
        <v>597</v>
      </c>
      <c r="D51" s="3" t="s">
        <v>598</v>
      </c>
      <c r="E51" s="3" t="s">
        <v>530</v>
      </c>
      <c r="F51" s="4">
        <v>42219</v>
      </c>
      <c r="G51" s="2">
        <v>2115.34</v>
      </c>
      <c r="H51" s="2">
        <v>948.16</v>
      </c>
      <c r="I51" s="2">
        <v>170.83</v>
      </c>
      <c r="J51" s="2">
        <f t="shared" si="1"/>
        <v>3234.33</v>
      </c>
      <c r="K51" s="2">
        <v>0</v>
      </c>
      <c r="L51" s="2">
        <v>0</v>
      </c>
      <c r="M51" s="2">
        <v>1</v>
      </c>
      <c r="N51" s="2">
        <f t="shared" si="2"/>
        <v>3234.33</v>
      </c>
    </row>
    <row r="52" spans="1:14" ht="14.25">
      <c r="A52" s="3" t="s">
        <v>519</v>
      </c>
      <c r="B52" s="2">
        <v>0</v>
      </c>
      <c r="C52" s="3" t="s">
        <v>527</v>
      </c>
      <c r="D52" s="3" t="s">
        <v>599</v>
      </c>
      <c r="E52" s="3" t="s">
        <v>600</v>
      </c>
      <c r="F52" s="4">
        <v>42359</v>
      </c>
      <c r="G52" s="2">
        <v>336.99</v>
      </c>
      <c r="H52" s="2">
        <v>308.62</v>
      </c>
      <c r="I52" s="2">
        <v>0</v>
      </c>
      <c r="J52" s="2">
        <f t="shared" si="1"/>
        <v>645.61</v>
      </c>
      <c r="K52" s="2">
        <v>0</v>
      </c>
      <c r="L52" s="2">
        <v>0</v>
      </c>
      <c r="M52" s="2">
        <v>1</v>
      </c>
      <c r="N52" s="2">
        <f t="shared" si="2"/>
        <v>645.61</v>
      </c>
    </row>
    <row r="53" spans="1:14" ht="14.25">
      <c r="A53" s="3" t="s">
        <v>519</v>
      </c>
      <c r="B53" s="2">
        <v>0</v>
      </c>
      <c r="C53" s="3" t="s">
        <v>527</v>
      </c>
      <c r="D53" s="3" t="s">
        <v>601</v>
      </c>
      <c r="E53" s="3" t="s">
        <v>602</v>
      </c>
      <c r="F53" s="4">
        <v>42357</v>
      </c>
      <c r="G53" s="2">
        <v>431.53</v>
      </c>
      <c r="H53" s="2">
        <v>445.75</v>
      </c>
      <c r="I53" s="2">
        <v>0</v>
      </c>
      <c r="J53" s="2">
        <f t="shared" si="1"/>
        <v>877.28</v>
      </c>
      <c r="K53" s="2">
        <v>0</v>
      </c>
      <c r="L53" s="2">
        <v>0</v>
      </c>
      <c r="M53" s="2">
        <v>1</v>
      </c>
      <c r="N53" s="2">
        <f t="shared" si="2"/>
        <v>877.28</v>
      </c>
    </row>
    <row r="54" spans="1:14" ht="14.25">
      <c r="A54" s="3" t="s">
        <v>519</v>
      </c>
      <c r="B54" s="2">
        <v>0</v>
      </c>
      <c r="C54" s="3" t="s">
        <v>527</v>
      </c>
      <c r="D54" s="3" t="s">
        <v>603</v>
      </c>
      <c r="E54" s="3" t="s">
        <v>604</v>
      </c>
      <c r="F54" s="4">
        <v>42328</v>
      </c>
      <c r="G54" s="2">
        <v>599.14</v>
      </c>
      <c r="H54" s="2">
        <v>616.82</v>
      </c>
      <c r="I54" s="2">
        <v>0</v>
      </c>
      <c r="J54" s="2">
        <f t="shared" si="1"/>
        <v>1215.96</v>
      </c>
      <c r="K54" s="2">
        <v>0</v>
      </c>
      <c r="L54" s="2">
        <v>0</v>
      </c>
      <c r="M54" s="2">
        <v>1</v>
      </c>
      <c r="N54" s="2">
        <f t="shared" si="2"/>
        <v>1215.96</v>
      </c>
    </row>
    <row r="55" spans="1:14" ht="14.25">
      <c r="A55" s="3" t="s">
        <v>519</v>
      </c>
      <c r="B55" s="2">
        <v>59</v>
      </c>
      <c r="C55" s="3" t="s">
        <v>605</v>
      </c>
      <c r="D55" s="3" t="s">
        <v>606</v>
      </c>
      <c r="E55" s="3" t="s">
        <v>198</v>
      </c>
      <c r="F55" s="4">
        <v>42243</v>
      </c>
      <c r="G55" s="2">
        <v>488.56</v>
      </c>
      <c r="H55" s="2">
        <v>329.67</v>
      </c>
      <c r="I55" s="2">
        <v>168.76</v>
      </c>
      <c r="J55" s="2">
        <f t="shared" si="1"/>
        <v>986.99</v>
      </c>
      <c r="K55" s="2">
        <v>0</v>
      </c>
      <c r="L55" s="2">
        <v>0</v>
      </c>
      <c r="M55" s="2">
        <v>1</v>
      </c>
      <c r="N55" s="2">
        <f t="shared" si="2"/>
        <v>986.99</v>
      </c>
    </row>
    <row r="56" spans="1:14" ht="14.25">
      <c r="A56" s="3" t="s">
        <v>519</v>
      </c>
      <c r="B56" s="2">
        <v>0</v>
      </c>
      <c r="C56" s="3" t="s">
        <v>527</v>
      </c>
      <c r="D56" s="3" t="s">
        <v>607</v>
      </c>
      <c r="E56" s="3" t="s">
        <v>608</v>
      </c>
      <c r="F56" s="4">
        <v>42119</v>
      </c>
      <c r="G56" s="2">
        <v>479.31</v>
      </c>
      <c r="H56" s="2">
        <v>558.43</v>
      </c>
      <c r="I56" s="2">
        <v>0</v>
      </c>
      <c r="J56" s="2">
        <f t="shared" si="1"/>
        <v>1037.74</v>
      </c>
      <c r="K56" s="2">
        <v>0</v>
      </c>
      <c r="L56" s="2">
        <v>0</v>
      </c>
      <c r="M56" s="2">
        <v>1</v>
      </c>
      <c r="N56" s="2">
        <f t="shared" si="2"/>
        <v>1037.74</v>
      </c>
    </row>
    <row r="57" spans="1:14" ht="14.25">
      <c r="A57" s="3" t="s">
        <v>519</v>
      </c>
      <c r="B57" s="2">
        <v>0</v>
      </c>
      <c r="C57" s="3" t="s">
        <v>527</v>
      </c>
      <c r="D57" s="3" t="s">
        <v>609</v>
      </c>
      <c r="E57" s="3" t="s">
        <v>610</v>
      </c>
      <c r="F57" s="4">
        <v>42357</v>
      </c>
      <c r="G57" s="2">
        <v>362.66</v>
      </c>
      <c r="H57" s="2">
        <v>347.09</v>
      </c>
      <c r="I57" s="2">
        <v>0</v>
      </c>
      <c r="J57" s="2">
        <f t="shared" si="1"/>
        <v>709.75</v>
      </c>
      <c r="K57" s="2">
        <v>0</v>
      </c>
      <c r="L57" s="2">
        <v>0</v>
      </c>
      <c r="M57" s="2">
        <v>1</v>
      </c>
      <c r="N57" s="2">
        <f t="shared" si="2"/>
        <v>709.75</v>
      </c>
    </row>
    <row r="58" spans="1:14" ht="14.25">
      <c r="A58" s="3" t="s">
        <v>519</v>
      </c>
      <c r="B58" s="2">
        <v>427</v>
      </c>
      <c r="C58" s="3" t="s">
        <v>611</v>
      </c>
      <c r="D58" s="3" t="s">
        <v>612</v>
      </c>
      <c r="E58" s="3" t="s">
        <v>613</v>
      </c>
      <c r="F58" s="4">
        <v>42303</v>
      </c>
      <c r="G58" s="2">
        <v>5883.41</v>
      </c>
      <c r="H58" s="2">
        <v>3211.54</v>
      </c>
      <c r="I58" s="2">
        <v>243.04</v>
      </c>
      <c r="J58" s="2">
        <f t="shared" si="1"/>
        <v>9337.990000000002</v>
      </c>
      <c r="K58" s="2">
        <v>0</v>
      </c>
      <c r="L58" s="2">
        <v>0</v>
      </c>
      <c r="M58" s="2">
        <v>1</v>
      </c>
      <c r="N58" s="2">
        <f t="shared" si="2"/>
        <v>9337.990000000002</v>
      </c>
    </row>
    <row r="59" spans="1:14" ht="14.25">
      <c r="A59" s="3" t="s">
        <v>519</v>
      </c>
      <c r="B59" s="2">
        <v>0</v>
      </c>
      <c r="C59" s="3" t="s">
        <v>523</v>
      </c>
      <c r="D59" s="3" t="s">
        <v>614</v>
      </c>
      <c r="E59" s="3" t="s">
        <v>615</v>
      </c>
      <c r="F59" s="4">
        <v>42335</v>
      </c>
      <c r="G59" s="2">
        <v>1260.19</v>
      </c>
      <c r="H59" s="2">
        <v>1132.49</v>
      </c>
      <c r="I59" s="2">
        <v>0</v>
      </c>
      <c r="J59" s="2">
        <f t="shared" si="1"/>
        <v>2392.6800000000003</v>
      </c>
      <c r="K59" s="2">
        <v>0</v>
      </c>
      <c r="L59" s="2">
        <v>0</v>
      </c>
      <c r="M59" s="2">
        <v>1</v>
      </c>
      <c r="N59" s="2">
        <f t="shared" si="2"/>
        <v>2392.6800000000003</v>
      </c>
    </row>
    <row r="60" spans="1:14" ht="14.25">
      <c r="A60" s="3" t="s">
        <v>519</v>
      </c>
      <c r="B60" s="2">
        <v>0</v>
      </c>
      <c r="C60" s="3" t="s">
        <v>527</v>
      </c>
      <c r="D60" s="3" t="s">
        <v>616</v>
      </c>
      <c r="E60" s="3" t="s">
        <v>617</v>
      </c>
      <c r="F60" s="4">
        <v>42360</v>
      </c>
      <c r="G60" s="2">
        <v>409.08</v>
      </c>
      <c r="H60" s="2">
        <v>427.35</v>
      </c>
      <c r="I60" s="2">
        <v>0</v>
      </c>
      <c r="J60" s="2">
        <f t="shared" si="1"/>
        <v>836.4300000000001</v>
      </c>
      <c r="K60" s="2">
        <v>0</v>
      </c>
      <c r="L60" s="2">
        <v>0</v>
      </c>
      <c r="M60" s="2">
        <v>1</v>
      </c>
      <c r="N60" s="2">
        <f t="shared" si="2"/>
        <v>836.4300000000001</v>
      </c>
    </row>
    <row r="61" spans="1:14" ht="14.25">
      <c r="A61" s="3" t="s">
        <v>519</v>
      </c>
      <c r="B61" s="2">
        <v>6</v>
      </c>
      <c r="C61" s="3" t="s">
        <v>618</v>
      </c>
      <c r="D61" s="3" t="s">
        <v>619</v>
      </c>
      <c r="E61" s="3" t="s">
        <v>620</v>
      </c>
      <c r="F61" s="4">
        <v>42100</v>
      </c>
      <c r="G61" s="2">
        <v>56.68</v>
      </c>
      <c r="H61" s="2">
        <v>146.41</v>
      </c>
      <c r="I61" s="2">
        <v>93.89</v>
      </c>
      <c r="J61" s="2">
        <f t="shared" si="1"/>
        <v>296.98</v>
      </c>
      <c r="K61" s="2">
        <v>0</v>
      </c>
      <c r="L61" s="2">
        <v>0</v>
      </c>
      <c r="M61" s="2">
        <v>1</v>
      </c>
      <c r="N61" s="2">
        <f t="shared" si="2"/>
        <v>296.98</v>
      </c>
    </row>
    <row r="62" spans="1:14" ht="14.25">
      <c r="A62" s="3" t="s">
        <v>519</v>
      </c>
      <c r="B62" s="2">
        <v>0</v>
      </c>
      <c r="C62" s="3" t="s">
        <v>527</v>
      </c>
      <c r="D62" s="3" t="s">
        <v>621</v>
      </c>
      <c r="E62" s="3" t="s">
        <v>622</v>
      </c>
      <c r="F62" s="4">
        <v>42067</v>
      </c>
      <c r="G62" s="2">
        <v>487.7</v>
      </c>
      <c r="H62" s="2">
        <v>443.17</v>
      </c>
      <c r="I62" s="2">
        <v>0</v>
      </c>
      <c r="J62" s="2">
        <f t="shared" si="1"/>
        <v>930.87</v>
      </c>
      <c r="K62" s="2">
        <v>0</v>
      </c>
      <c r="L62" s="2">
        <v>0</v>
      </c>
      <c r="M62" s="2">
        <v>1</v>
      </c>
      <c r="N62" s="2">
        <f t="shared" si="2"/>
        <v>930.87</v>
      </c>
    </row>
    <row r="63" spans="1:14" ht="14.25">
      <c r="A63" s="3" t="s">
        <v>519</v>
      </c>
      <c r="B63" s="2">
        <v>0</v>
      </c>
      <c r="C63" s="3" t="s">
        <v>523</v>
      </c>
      <c r="D63" s="3" t="s">
        <v>623</v>
      </c>
      <c r="E63" s="3" t="s">
        <v>624</v>
      </c>
      <c r="F63" s="4">
        <v>42063</v>
      </c>
      <c r="G63" s="2">
        <v>539.81</v>
      </c>
      <c r="H63" s="2">
        <v>556.56</v>
      </c>
      <c r="I63" s="2">
        <v>0</v>
      </c>
      <c r="J63" s="2">
        <f t="shared" si="1"/>
        <v>1096.37</v>
      </c>
      <c r="K63" s="2">
        <v>0</v>
      </c>
      <c r="L63" s="2">
        <v>0</v>
      </c>
      <c r="M63" s="2">
        <v>1</v>
      </c>
      <c r="N63" s="2">
        <f t="shared" si="2"/>
        <v>1096.37</v>
      </c>
    </row>
    <row r="64" spans="1:14" ht="14.25">
      <c r="A64" s="3" t="s">
        <v>519</v>
      </c>
      <c r="B64" s="2">
        <v>2</v>
      </c>
      <c r="C64" s="3" t="s">
        <v>558</v>
      </c>
      <c r="D64" s="3" t="s">
        <v>625</v>
      </c>
      <c r="E64" s="3" t="s">
        <v>626</v>
      </c>
      <c r="F64" s="4">
        <v>42359</v>
      </c>
      <c r="G64" s="2">
        <v>140.22</v>
      </c>
      <c r="H64" s="2">
        <v>131.94</v>
      </c>
      <c r="I64" s="2">
        <v>0</v>
      </c>
      <c r="J64" s="2">
        <f t="shared" si="1"/>
        <v>272.15999999999997</v>
      </c>
      <c r="K64" s="2">
        <v>0</v>
      </c>
      <c r="L64" s="2">
        <v>0</v>
      </c>
      <c r="M64" s="2">
        <v>1</v>
      </c>
      <c r="N64" s="2">
        <f t="shared" si="2"/>
        <v>272.15999999999997</v>
      </c>
    </row>
    <row r="65" spans="1:14" ht="14.25">
      <c r="A65" s="3" t="s">
        <v>519</v>
      </c>
      <c r="B65" s="2">
        <v>0</v>
      </c>
      <c r="C65" s="3" t="s">
        <v>527</v>
      </c>
      <c r="D65" s="3" t="s">
        <v>627</v>
      </c>
      <c r="E65" s="3" t="s">
        <v>198</v>
      </c>
      <c r="F65" s="4">
        <v>42359</v>
      </c>
      <c r="G65" s="2">
        <v>463</v>
      </c>
      <c r="H65" s="2">
        <v>245.32</v>
      </c>
      <c r="I65" s="2">
        <v>0</v>
      </c>
      <c r="J65" s="2">
        <f t="shared" si="1"/>
        <v>708.3199999999999</v>
      </c>
      <c r="K65" s="2">
        <v>0</v>
      </c>
      <c r="L65" s="2">
        <v>0</v>
      </c>
      <c r="M65" s="2">
        <v>1</v>
      </c>
      <c r="N65" s="2">
        <f t="shared" si="2"/>
        <v>708.3199999999999</v>
      </c>
    </row>
    <row r="66" spans="1:14" ht="14.25">
      <c r="A66" s="3" t="s">
        <v>519</v>
      </c>
      <c r="B66" s="2">
        <v>0</v>
      </c>
      <c r="C66" s="3" t="s">
        <v>527</v>
      </c>
      <c r="D66" s="3" t="s">
        <v>628</v>
      </c>
      <c r="E66" s="3" t="s">
        <v>629</v>
      </c>
      <c r="F66" s="4">
        <v>42068</v>
      </c>
      <c r="G66" s="2">
        <v>1076.81</v>
      </c>
      <c r="H66" s="2">
        <v>1064.9</v>
      </c>
      <c r="I66" s="2">
        <v>0</v>
      </c>
      <c r="J66" s="2">
        <f t="shared" si="1"/>
        <v>2141.71</v>
      </c>
      <c r="K66" s="2">
        <v>0</v>
      </c>
      <c r="L66" s="2">
        <v>0</v>
      </c>
      <c r="M66" s="2">
        <v>1</v>
      </c>
      <c r="N66" s="2">
        <f t="shared" si="2"/>
        <v>2141.71</v>
      </c>
    </row>
    <row r="67" spans="1:14" ht="14.25">
      <c r="A67" s="3" t="s">
        <v>519</v>
      </c>
      <c r="B67" s="2">
        <v>2</v>
      </c>
      <c r="C67" s="3" t="s">
        <v>630</v>
      </c>
      <c r="D67" s="3" t="s">
        <v>631</v>
      </c>
      <c r="E67" s="3" t="s">
        <v>198</v>
      </c>
      <c r="F67" s="4">
        <v>42353</v>
      </c>
      <c r="G67" s="2">
        <v>799.64</v>
      </c>
      <c r="H67" s="2">
        <v>1052.28</v>
      </c>
      <c r="I67" s="2">
        <v>143.62</v>
      </c>
      <c r="J67" s="2">
        <f t="shared" si="1"/>
        <v>1995.54</v>
      </c>
      <c r="K67" s="2">
        <v>0</v>
      </c>
      <c r="L67" s="2">
        <v>0</v>
      </c>
      <c r="M67" s="2">
        <v>1</v>
      </c>
      <c r="N67" s="2">
        <f t="shared" si="2"/>
        <v>1995.54</v>
      </c>
    </row>
    <row r="68" spans="1:14" ht="14.25">
      <c r="A68" s="3" t="s">
        <v>519</v>
      </c>
      <c r="B68" s="2">
        <v>149</v>
      </c>
      <c r="C68" s="3" t="s">
        <v>632</v>
      </c>
      <c r="D68" s="3" t="s">
        <v>235</v>
      </c>
      <c r="E68" s="3" t="s">
        <v>236</v>
      </c>
      <c r="F68" s="4">
        <v>42156</v>
      </c>
      <c r="G68" s="2">
        <v>1660.38</v>
      </c>
      <c r="H68" s="2">
        <v>814.88</v>
      </c>
      <c r="I68" s="2">
        <v>105.59</v>
      </c>
      <c r="J68" s="2">
        <f t="shared" si="1"/>
        <v>2580.8500000000004</v>
      </c>
      <c r="K68" s="2">
        <v>0</v>
      </c>
      <c r="L68" s="2">
        <v>0</v>
      </c>
      <c r="M68" s="2">
        <v>1</v>
      </c>
      <c r="N68" s="2">
        <f t="shared" si="2"/>
        <v>2580.8500000000004</v>
      </c>
    </row>
    <row r="69" spans="1:14" ht="14.25">
      <c r="A69" s="3" t="s">
        <v>519</v>
      </c>
      <c r="B69" s="2">
        <v>0</v>
      </c>
      <c r="C69" s="3" t="s">
        <v>527</v>
      </c>
      <c r="D69" s="3" t="s">
        <v>633</v>
      </c>
      <c r="E69" s="3" t="s">
        <v>634</v>
      </c>
      <c r="F69" s="4">
        <v>42359</v>
      </c>
      <c r="G69" s="2">
        <v>353.13</v>
      </c>
      <c r="H69" s="2">
        <v>360.55</v>
      </c>
      <c r="I69" s="2">
        <v>0</v>
      </c>
      <c r="J69" s="2">
        <f t="shared" si="1"/>
        <v>713.6800000000001</v>
      </c>
      <c r="K69" s="2">
        <v>0</v>
      </c>
      <c r="L69" s="2">
        <v>0</v>
      </c>
      <c r="M69" s="2">
        <v>1</v>
      </c>
      <c r="N69" s="2">
        <f t="shared" si="2"/>
        <v>713.6800000000001</v>
      </c>
    </row>
    <row r="70" spans="1:14" ht="14.25">
      <c r="A70" s="3" t="s">
        <v>519</v>
      </c>
      <c r="B70" s="2">
        <v>17</v>
      </c>
      <c r="C70" s="3" t="s">
        <v>635</v>
      </c>
      <c r="D70" s="3" t="s">
        <v>238</v>
      </c>
      <c r="E70" s="3" t="s">
        <v>192</v>
      </c>
      <c r="F70" s="4">
        <v>42239</v>
      </c>
      <c r="G70" s="2">
        <v>7907.39</v>
      </c>
      <c r="H70" s="2">
        <v>7569.44</v>
      </c>
      <c r="I70" s="2">
        <v>0</v>
      </c>
      <c r="J70" s="2">
        <f t="shared" si="1"/>
        <v>15476.83</v>
      </c>
      <c r="K70" s="2">
        <v>0</v>
      </c>
      <c r="L70" s="2">
        <v>0</v>
      </c>
      <c r="M70" s="2">
        <v>1</v>
      </c>
      <c r="N70" s="2">
        <f t="shared" si="2"/>
        <v>15476.83</v>
      </c>
    </row>
    <row r="71" spans="1:14" ht="14.25">
      <c r="A71" s="3" t="s">
        <v>519</v>
      </c>
      <c r="B71" s="2">
        <v>0</v>
      </c>
      <c r="C71" s="3" t="s">
        <v>527</v>
      </c>
      <c r="D71" s="3" t="s">
        <v>636</v>
      </c>
      <c r="E71" s="3" t="s">
        <v>637</v>
      </c>
      <c r="F71" s="4">
        <v>42359</v>
      </c>
      <c r="G71" s="2">
        <v>314.88</v>
      </c>
      <c r="H71" s="2">
        <v>296.95</v>
      </c>
      <c r="I71" s="2">
        <v>0</v>
      </c>
      <c r="J71" s="2">
        <f t="shared" si="1"/>
        <v>611.8299999999999</v>
      </c>
      <c r="K71" s="2">
        <v>0</v>
      </c>
      <c r="L71" s="2">
        <v>0</v>
      </c>
      <c r="M71" s="2">
        <v>1</v>
      </c>
      <c r="N71" s="2">
        <f t="shared" si="2"/>
        <v>611.8299999999999</v>
      </c>
    </row>
    <row r="72" spans="1:14" ht="14.25">
      <c r="A72" s="3" t="s">
        <v>519</v>
      </c>
      <c r="B72" s="2">
        <v>3</v>
      </c>
      <c r="C72" s="3" t="s">
        <v>638</v>
      </c>
      <c r="D72" s="3" t="s">
        <v>639</v>
      </c>
      <c r="E72" s="3" t="s">
        <v>198</v>
      </c>
      <c r="F72" s="4">
        <v>42145</v>
      </c>
      <c r="G72" s="2">
        <v>872.35</v>
      </c>
      <c r="H72" s="2">
        <v>379.66</v>
      </c>
      <c r="I72" s="2">
        <v>0</v>
      </c>
      <c r="J72" s="2">
        <f t="shared" si="1"/>
        <v>1252.01</v>
      </c>
      <c r="K72" s="2">
        <v>0</v>
      </c>
      <c r="L72" s="2">
        <v>0</v>
      </c>
      <c r="M72" s="2">
        <v>1</v>
      </c>
      <c r="N72" s="2">
        <f t="shared" si="2"/>
        <v>1252.01</v>
      </c>
    </row>
    <row r="73" spans="1:14" ht="14.25">
      <c r="A73" s="3" t="s">
        <v>519</v>
      </c>
      <c r="B73" s="2">
        <v>209</v>
      </c>
      <c r="C73" s="3" t="s">
        <v>640</v>
      </c>
      <c r="D73" s="3" t="s">
        <v>641</v>
      </c>
      <c r="E73" s="3" t="s">
        <v>198</v>
      </c>
      <c r="F73" s="4">
        <v>42209</v>
      </c>
      <c r="G73" s="2">
        <v>7039.28</v>
      </c>
      <c r="H73" s="2">
        <v>1960.87</v>
      </c>
      <c r="I73" s="2">
        <v>0</v>
      </c>
      <c r="J73" s="2">
        <f aca="true" t="shared" si="3" ref="J73:J136">SUM(G73:I73)</f>
        <v>9000.15</v>
      </c>
      <c r="K73" s="2">
        <v>0</v>
      </c>
      <c r="L73" s="2">
        <v>0</v>
      </c>
      <c r="M73" s="2">
        <v>1</v>
      </c>
      <c r="N73" s="2">
        <f aca="true" t="shared" si="4" ref="N73:N136">M73*J73</f>
        <v>9000.15</v>
      </c>
    </row>
    <row r="74" spans="1:14" ht="14.25">
      <c r="A74" s="3" t="s">
        <v>519</v>
      </c>
      <c r="B74" s="2">
        <v>0</v>
      </c>
      <c r="C74" s="3" t="s">
        <v>527</v>
      </c>
      <c r="D74" s="3" t="s">
        <v>642</v>
      </c>
      <c r="E74" s="3" t="s">
        <v>626</v>
      </c>
      <c r="F74" s="4">
        <v>42359</v>
      </c>
      <c r="G74" s="2">
        <v>290</v>
      </c>
      <c r="H74" s="2">
        <v>247.21</v>
      </c>
      <c r="I74" s="2">
        <v>0</v>
      </c>
      <c r="J74" s="2">
        <f t="shared" si="3"/>
        <v>537.21</v>
      </c>
      <c r="K74" s="2">
        <v>0</v>
      </c>
      <c r="L74" s="2">
        <v>0</v>
      </c>
      <c r="M74" s="2">
        <v>1</v>
      </c>
      <c r="N74" s="2">
        <f t="shared" si="4"/>
        <v>537.21</v>
      </c>
    </row>
    <row r="75" spans="1:14" ht="14.25">
      <c r="A75" s="3" t="s">
        <v>519</v>
      </c>
      <c r="B75" s="2">
        <v>0</v>
      </c>
      <c r="C75" s="3" t="s">
        <v>527</v>
      </c>
      <c r="D75" s="3" t="s">
        <v>643</v>
      </c>
      <c r="E75" s="3" t="s">
        <v>644</v>
      </c>
      <c r="F75" s="4">
        <v>42065</v>
      </c>
      <c r="G75" s="2">
        <v>323.42</v>
      </c>
      <c r="H75" s="2">
        <v>276.62</v>
      </c>
      <c r="I75" s="2">
        <v>0</v>
      </c>
      <c r="J75" s="2">
        <f t="shared" si="3"/>
        <v>600.04</v>
      </c>
      <c r="K75" s="2">
        <v>0</v>
      </c>
      <c r="L75" s="2">
        <v>0</v>
      </c>
      <c r="M75" s="2">
        <v>1</v>
      </c>
      <c r="N75" s="2">
        <f t="shared" si="4"/>
        <v>600.04</v>
      </c>
    </row>
    <row r="76" spans="1:14" ht="14.25">
      <c r="A76" s="3" t="s">
        <v>519</v>
      </c>
      <c r="B76" s="2">
        <v>165</v>
      </c>
      <c r="C76" s="3" t="s">
        <v>645</v>
      </c>
      <c r="D76" s="3" t="s">
        <v>259</v>
      </c>
      <c r="E76" s="3" t="s">
        <v>198</v>
      </c>
      <c r="F76" s="4">
        <v>42027</v>
      </c>
      <c r="G76" s="2">
        <v>2855.77</v>
      </c>
      <c r="H76" s="2">
        <v>2735.4</v>
      </c>
      <c r="I76" s="2">
        <v>0</v>
      </c>
      <c r="J76" s="2">
        <f t="shared" si="3"/>
        <v>5591.17</v>
      </c>
      <c r="K76" s="2">
        <v>0</v>
      </c>
      <c r="L76" s="2">
        <v>0</v>
      </c>
      <c r="M76" s="2">
        <v>1</v>
      </c>
      <c r="N76" s="2">
        <f t="shared" si="4"/>
        <v>5591.17</v>
      </c>
    </row>
    <row r="77" spans="1:14" ht="14.25">
      <c r="A77" s="3" t="s">
        <v>519</v>
      </c>
      <c r="B77" s="2">
        <v>6</v>
      </c>
      <c r="C77" s="3" t="s">
        <v>646</v>
      </c>
      <c r="D77" s="3" t="s">
        <v>647</v>
      </c>
      <c r="E77" s="3" t="s">
        <v>648</v>
      </c>
      <c r="F77" s="4">
        <v>42359</v>
      </c>
      <c r="G77" s="2">
        <v>328.72</v>
      </c>
      <c r="H77" s="2">
        <v>331.16</v>
      </c>
      <c r="I77" s="2">
        <v>0</v>
      </c>
      <c r="J77" s="2">
        <f t="shared" si="3"/>
        <v>659.8800000000001</v>
      </c>
      <c r="K77" s="2">
        <v>0</v>
      </c>
      <c r="L77" s="2">
        <v>0</v>
      </c>
      <c r="M77" s="2">
        <v>1</v>
      </c>
      <c r="N77" s="2">
        <f t="shared" si="4"/>
        <v>659.8800000000001</v>
      </c>
    </row>
    <row r="78" spans="1:14" ht="14.25">
      <c r="A78" s="3" t="s">
        <v>519</v>
      </c>
      <c r="B78" s="2">
        <v>0</v>
      </c>
      <c r="C78" s="3" t="s">
        <v>527</v>
      </c>
      <c r="D78" s="3" t="s">
        <v>649</v>
      </c>
      <c r="E78" s="3" t="s">
        <v>650</v>
      </c>
      <c r="F78" s="4">
        <v>42067</v>
      </c>
      <c r="G78" s="2">
        <v>491.02</v>
      </c>
      <c r="H78" s="2">
        <v>465.33</v>
      </c>
      <c r="I78" s="2">
        <v>0</v>
      </c>
      <c r="J78" s="2">
        <f t="shared" si="3"/>
        <v>956.3499999999999</v>
      </c>
      <c r="K78" s="2">
        <v>0</v>
      </c>
      <c r="L78" s="2">
        <v>0</v>
      </c>
      <c r="M78" s="2">
        <v>1</v>
      </c>
      <c r="N78" s="2">
        <f t="shared" si="4"/>
        <v>956.3499999999999</v>
      </c>
    </row>
    <row r="79" spans="1:14" ht="14.25">
      <c r="A79" s="3" t="s">
        <v>519</v>
      </c>
      <c r="B79" s="2">
        <v>0</v>
      </c>
      <c r="C79" s="3" t="s">
        <v>527</v>
      </c>
      <c r="D79" s="3" t="s">
        <v>651</v>
      </c>
      <c r="E79" s="3" t="s">
        <v>652</v>
      </c>
      <c r="F79" s="4">
        <v>42338</v>
      </c>
      <c r="G79" s="2">
        <v>375</v>
      </c>
      <c r="H79" s="2">
        <v>399.72</v>
      </c>
      <c r="I79" s="2">
        <v>0</v>
      </c>
      <c r="J79" s="2">
        <f t="shared" si="3"/>
        <v>774.72</v>
      </c>
      <c r="K79" s="2">
        <v>0</v>
      </c>
      <c r="L79" s="2">
        <v>0</v>
      </c>
      <c r="M79" s="2">
        <v>1</v>
      </c>
      <c r="N79" s="2">
        <f t="shared" si="4"/>
        <v>774.72</v>
      </c>
    </row>
    <row r="80" spans="1:14" ht="14.25">
      <c r="A80" s="3" t="s">
        <v>519</v>
      </c>
      <c r="B80" s="2">
        <v>0</v>
      </c>
      <c r="C80" s="3" t="s">
        <v>527</v>
      </c>
      <c r="D80" s="3" t="s">
        <v>653</v>
      </c>
      <c r="E80" s="3" t="s">
        <v>654</v>
      </c>
      <c r="F80" s="4">
        <v>42121</v>
      </c>
      <c r="G80" s="2">
        <v>809.81</v>
      </c>
      <c r="H80" s="2">
        <v>949.99</v>
      </c>
      <c r="I80" s="2">
        <v>0</v>
      </c>
      <c r="J80" s="2">
        <f t="shared" si="3"/>
        <v>1759.8</v>
      </c>
      <c r="K80" s="2">
        <v>0</v>
      </c>
      <c r="L80" s="2">
        <v>0</v>
      </c>
      <c r="M80" s="2">
        <v>1</v>
      </c>
      <c r="N80" s="2">
        <f t="shared" si="4"/>
        <v>1759.8</v>
      </c>
    </row>
    <row r="81" spans="1:14" ht="14.25">
      <c r="A81" s="3" t="s">
        <v>519</v>
      </c>
      <c r="B81" s="2">
        <v>0</v>
      </c>
      <c r="C81" s="3" t="s">
        <v>550</v>
      </c>
      <c r="D81" s="3" t="s">
        <v>655</v>
      </c>
      <c r="E81" s="3" t="s">
        <v>656</v>
      </c>
      <c r="F81" s="4">
        <v>42357</v>
      </c>
      <c r="G81" s="2">
        <v>582.64</v>
      </c>
      <c r="H81" s="2">
        <v>582.48</v>
      </c>
      <c r="I81" s="2">
        <v>0</v>
      </c>
      <c r="J81" s="2">
        <f t="shared" si="3"/>
        <v>1165.12</v>
      </c>
      <c r="K81" s="2">
        <v>0</v>
      </c>
      <c r="L81" s="2">
        <v>0</v>
      </c>
      <c r="M81" s="2">
        <v>1</v>
      </c>
      <c r="N81" s="2">
        <f t="shared" si="4"/>
        <v>1165.12</v>
      </c>
    </row>
    <row r="82" spans="1:14" ht="14.25">
      <c r="A82" s="3" t="s">
        <v>519</v>
      </c>
      <c r="B82" s="2">
        <v>6</v>
      </c>
      <c r="C82" s="3" t="s">
        <v>657</v>
      </c>
      <c r="D82" s="3" t="s">
        <v>261</v>
      </c>
      <c r="E82" s="3" t="s">
        <v>262</v>
      </c>
      <c r="F82" s="4">
        <v>42177</v>
      </c>
      <c r="G82" s="2">
        <v>124.72</v>
      </c>
      <c r="H82" s="2">
        <v>89.15</v>
      </c>
      <c r="I82" s="2">
        <v>23.48</v>
      </c>
      <c r="J82" s="2">
        <f t="shared" si="3"/>
        <v>237.35</v>
      </c>
      <c r="K82" s="2">
        <v>0</v>
      </c>
      <c r="L82" s="2">
        <v>0</v>
      </c>
      <c r="M82" s="2">
        <v>1</v>
      </c>
      <c r="N82" s="2">
        <f t="shared" si="4"/>
        <v>237.35</v>
      </c>
    </row>
    <row r="83" spans="1:14" ht="14.25">
      <c r="A83" s="3" t="s">
        <v>519</v>
      </c>
      <c r="B83" s="2">
        <v>0</v>
      </c>
      <c r="C83" s="3" t="s">
        <v>527</v>
      </c>
      <c r="D83" s="3" t="s">
        <v>658</v>
      </c>
      <c r="E83" s="3" t="s">
        <v>659</v>
      </c>
      <c r="F83" s="4">
        <v>42360</v>
      </c>
      <c r="G83" s="2">
        <v>380.19</v>
      </c>
      <c r="H83" s="2">
        <v>406.38</v>
      </c>
      <c r="I83" s="2">
        <v>0</v>
      </c>
      <c r="J83" s="2">
        <f t="shared" si="3"/>
        <v>786.5699999999999</v>
      </c>
      <c r="K83" s="2">
        <v>0</v>
      </c>
      <c r="L83" s="2">
        <v>0</v>
      </c>
      <c r="M83" s="2">
        <v>1</v>
      </c>
      <c r="N83" s="2">
        <f t="shared" si="4"/>
        <v>786.5699999999999</v>
      </c>
    </row>
    <row r="84" spans="1:14" ht="14.25">
      <c r="A84" s="3" t="s">
        <v>519</v>
      </c>
      <c r="B84" s="2">
        <v>0</v>
      </c>
      <c r="C84" s="3" t="s">
        <v>527</v>
      </c>
      <c r="D84" s="3" t="s">
        <v>660</v>
      </c>
      <c r="E84" s="3" t="s">
        <v>661</v>
      </c>
      <c r="F84" s="4">
        <v>42357</v>
      </c>
      <c r="G84" s="2">
        <v>293.52</v>
      </c>
      <c r="H84" s="2">
        <v>284.3</v>
      </c>
      <c r="I84" s="2">
        <v>0</v>
      </c>
      <c r="J84" s="2">
        <f t="shared" si="3"/>
        <v>577.8199999999999</v>
      </c>
      <c r="K84" s="2">
        <v>0</v>
      </c>
      <c r="L84" s="2">
        <v>0</v>
      </c>
      <c r="M84" s="2">
        <v>1</v>
      </c>
      <c r="N84" s="2">
        <f t="shared" si="4"/>
        <v>577.8199999999999</v>
      </c>
    </row>
    <row r="85" spans="1:14" ht="14.25">
      <c r="A85" s="3" t="s">
        <v>519</v>
      </c>
      <c r="B85" s="2">
        <v>0</v>
      </c>
      <c r="C85" s="3" t="s">
        <v>527</v>
      </c>
      <c r="D85" s="3" t="s">
        <v>662</v>
      </c>
      <c r="E85" s="3" t="s">
        <v>602</v>
      </c>
      <c r="F85" s="4">
        <v>42063</v>
      </c>
      <c r="G85" s="2">
        <v>348.73</v>
      </c>
      <c r="H85" s="2">
        <v>379.56</v>
      </c>
      <c r="I85" s="2">
        <v>0</v>
      </c>
      <c r="J85" s="2">
        <f t="shared" si="3"/>
        <v>728.29</v>
      </c>
      <c r="K85" s="2">
        <v>0</v>
      </c>
      <c r="L85" s="2">
        <v>0</v>
      </c>
      <c r="M85" s="2">
        <v>1</v>
      </c>
      <c r="N85" s="2">
        <f t="shared" si="4"/>
        <v>728.29</v>
      </c>
    </row>
    <row r="86" spans="1:14" ht="14.25">
      <c r="A86" s="3" t="s">
        <v>519</v>
      </c>
      <c r="B86" s="2">
        <v>0</v>
      </c>
      <c r="C86" s="3" t="s">
        <v>527</v>
      </c>
      <c r="D86" s="3" t="s">
        <v>663</v>
      </c>
      <c r="E86" s="3" t="s">
        <v>664</v>
      </c>
      <c r="F86" s="4">
        <v>42357</v>
      </c>
      <c r="G86" s="2">
        <v>328.46</v>
      </c>
      <c r="H86" s="2">
        <v>292.48</v>
      </c>
      <c r="I86" s="2">
        <v>0</v>
      </c>
      <c r="J86" s="2">
        <f t="shared" si="3"/>
        <v>620.94</v>
      </c>
      <c r="K86" s="2">
        <v>0</v>
      </c>
      <c r="L86" s="2">
        <v>0</v>
      </c>
      <c r="M86" s="2">
        <v>1</v>
      </c>
      <c r="N86" s="2">
        <f t="shared" si="4"/>
        <v>620.94</v>
      </c>
    </row>
    <row r="87" spans="1:14" ht="14.25">
      <c r="A87" s="3" t="s">
        <v>519</v>
      </c>
      <c r="B87" s="2">
        <v>5655</v>
      </c>
      <c r="C87" s="3" t="s">
        <v>665</v>
      </c>
      <c r="D87" s="3" t="s">
        <v>666</v>
      </c>
      <c r="E87" s="3" t="s">
        <v>198</v>
      </c>
      <c r="F87" s="4">
        <v>42347</v>
      </c>
      <c r="G87" s="2">
        <v>123761.06</v>
      </c>
      <c r="H87" s="2">
        <v>56254.81</v>
      </c>
      <c r="I87" s="2">
        <v>0</v>
      </c>
      <c r="J87" s="2">
        <f t="shared" si="3"/>
        <v>180015.87</v>
      </c>
      <c r="K87" s="2">
        <v>0</v>
      </c>
      <c r="L87" s="2">
        <v>0</v>
      </c>
      <c r="M87" s="2">
        <v>1</v>
      </c>
      <c r="N87" s="2">
        <f t="shared" si="4"/>
        <v>180015.87</v>
      </c>
    </row>
    <row r="88" spans="1:14" ht="14.25">
      <c r="A88" s="3" t="s">
        <v>519</v>
      </c>
      <c r="B88" s="2">
        <v>0</v>
      </c>
      <c r="C88" s="3" t="s">
        <v>527</v>
      </c>
      <c r="D88" s="3" t="s">
        <v>667</v>
      </c>
      <c r="E88" s="3" t="s">
        <v>198</v>
      </c>
      <c r="F88" s="4">
        <v>42240</v>
      </c>
      <c r="G88" s="2">
        <v>636.81</v>
      </c>
      <c r="H88" s="2">
        <v>661.87</v>
      </c>
      <c r="I88" s="2">
        <v>0</v>
      </c>
      <c r="J88" s="2">
        <f t="shared" si="3"/>
        <v>1298.6799999999998</v>
      </c>
      <c r="K88" s="2">
        <v>0</v>
      </c>
      <c r="L88" s="2">
        <v>0</v>
      </c>
      <c r="M88" s="2">
        <v>1</v>
      </c>
      <c r="N88" s="2">
        <f t="shared" si="4"/>
        <v>1298.6799999999998</v>
      </c>
    </row>
    <row r="89" spans="1:14" ht="14.25">
      <c r="A89" s="3" t="s">
        <v>519</v>
      </c>
      <c r="B89" s="2">
        <v>0</v>
      </c>
      <c r="C89" s="3" t="s">
        <v>527</v>
      </c>
      <c r="D89" s="3" t="s">
        <v>668</v>
      </c>
      <c r="E89" s="3" t="s">
        <v>335</v>
      </c>
      <c r="F89" s="4">
        <v>42360</v>
      </c>
      <c r="G89" s="2">
        <v>292.04</v>
      </c>
      <c r="H89" s="2">
        <v>257.14</v>
      </c>
      <c r="I89" s="2">
        <v>0</v>
      </c>
      <c r="J89" s="2">
        <f t="shared" si="3"/>
        <v>549.1800000000001</v>
      </c>
      <c r="K89" s="2">
        <v>0</v>
      </c>
      <c r="L89" s="2">
        <v>0</v>
      </c>
      <c r="M89" s="2">
        <v>1</v>
      </c>
      <c r="N89" s="2">
        <f t="shared" si="4"/>
        <v>549.1800000000001</v>
      </c>
    </row>
    <row r="90" spans="1:14" ht="14.25">
      <c r="A90" s="3" t="s">
        <v>519</v>
      </c>
      <c r="B90" s="2">
        <v>1067</v>
      </c>
      <c r="C90" s="3" t="s">
        <v>669</v>
      </c>
      <c r="D90" s="3" t="s">
        <v>670</v>
      </c>
      <c r="E90" s="3" t="s">
        <v>198</v>
      </c>
      <c r="F90" s="4">
        <v>42347</v>
      </c>
      <c r="G90" s="2">
        <v>24603.25</v>
      </c>
      <c r="H90" s="2">
        <v>9115.25</v>
      </c>
      <c r="I90" s="2">
        <v>0</v>
      </c>
      <c r="J90" s="2">
        <f t="shared" si="3"/>
        <v>33718.5</v>
      </c>
      <c r="K90" s="2">
        <v>0</v>
      </c>
      <c r="L90" s="2">
        <v>0</v>
      </c>
      <c r="M90" s="2">
        <v>1</v>
      </c>
      <c r="N90" s="2">
        <f t="shared" si="4"/>
        <v>33718.5</v>
      </c>
    </row>
    <row r="91" spans="1:14" ht="14.25">
      <c r="A91" s="3" t="s">
        <v>519</v>
      </c>
      <c r="B91" s="2">
        <v>0</v>
      </c>
      <c r="C91" s="3" t="s">
        <v>527</v>
      </c>
      <c r="D91" s="3" t="s">
        <v>671</v>
      </c>
      <c r="E91" s="3" t="s">
        <v>672</v>
      </c>
      <c r="F91" s="4">
        <v>42357</v>
      </c>
      <c r="G91" s="2">
        <v>419.56</v>
      </c>
      <c r="H91" s="2">
        <v>376.77</v>
      </c>
      <c r="I91" s="2">
        <v>0</v>
      </c>
      <c r="J91" s="2">
        <f t="shared" si="3"/>
        <v>796.3299999999999</v>
      </c>
      <c r="K91" s="2">
        <v>0</v>
      </c>
      <c r="L91" s="2">
        <v>0</v>
      </c>
      <c r="M91" s="2">
        <v>1</v>
      </c>
      <c r="N91" s="2">
        <f t="shared" si="4"/>
        <v>796.3299999999999</v>
      </c>
    </row>
    <row r="92" spans="1:14" ht="14.25">
      <c r="A92" s="3" t="s">
        <v>519</v>
      </c>
      <c r="B92" s="2">
        <v>579</v>
      </c>
      <c r="C92" s="3" t="s">
        <v>673</v>
      </c>
      <c r="D92" s="3" t="s">
        <v>674</v>
      </c>
      <c r="E92" s="3" t="s">
        <v>675</v>
      </c>
      <c r="F92" s="4">
        <v>42184</v>
      </c>
      <c r="G92" s="2">
        <v>8594.72</v>
      </c>
      <c r="H92" s="2">
        <v>3428.62</v>
      </c>
      <c r="I92" s="2">
        <v>387.01</v>
      </c>
      <c r="J92" s="2">
        <f t="shared" si="3"/>
        <v>12410.35</v>
      </c>
      <c r="K92" s="2">
        <v>0</v>
      </c>
      <c r="L92" s="2">
        <v>0</v>
      </c>
      <c r="M92" s="2">
        <v>1</v>
      </c>
      <c r="N92" s="2">
        <f t="shared" si="4"/>
        <v>12410.35</v>
      </c>
    </row>
    <row r="93" spans="1:14" ht="14.25">
      <c r="A93" s="3" t="s">
        <v>519</v>
      </c>
      <c r="B93" s="2">
        <v>87</v>
      </c>
      <c r="C93" s="3" t="s">
        <v>676</v>
      </c>
      <c r="D93" s="3" t="s">
        <v>677</v>
      </c>
      <c r="E93" s="3" t="s">
        <v>565</v>
      </c>
      <c r="F93" s="4">
        <v>42206</v>
      </c>
      <c r="G93" s="2">
        <v>729.64</v>
      </c>
      <c r="H93" s="2">
        <v>402.19</v>
      </c>
      <c r="I93" s="2">
        <v>286.15</v>
      </c>
      <c r="J93" s="2">
        <f t="shared" si="3"/>
        <v>1417.98</v>
      </c>
      <c r="K93" s="2">
        <v>0</v>
      </c>
      <c r="L93" s="2">
        <v>0</v>
      </c>
      <c r="M93" s="2">
        <v>1</v>
      </c>
      <c r="N93" s="2">
        <f t="shared" si="4"/>
        <v>1417.98</v>
      </c>
    </row>
    <row r="94" spans="1:14" ht="14.25">
      <c r="A94" s="3" t="s">
        <v>519</v>
      </c>
      <c r="B94" s="2">
        <v>0</v>
      </c>
      <c r="C94" s="3" t="s">
        <v>527</v>
      </c>
      <c r="D94" s="3" t="s">
        <v>678</v>
      </c>
      <c r="E94" s="3" t="s">
        <v>679</v>
      </c>
      <c r="F94" s="4">
        <v>42047</v>
      </c>
      <c r="G94" s="2">
        <v>290</v>
      </c>
      <c r="H94" s="2">
        <v>247.21</v>
      </c>
      <c r="I94" s="2">
        <v>0</v>
      </c>
      <c r="J94" s="2">
        <f t="shared" si="3"/>
        <v>537.21</v>
      </c>
      <c r="K94" s="2">
        <v>0</v>
      </c>
      <c r="L94" s="2">
        <v>0</v>
      </c>
      <c r="M94" s="2">
        <v>1</v>
      </c>
      <c r="N94" s="2">
        <f t="shared" si="4"/>
        <v>537.21</v>
      </c>
    </row>
    <row r="95" spans="1:14" ht="14.25">
      <c r="A95" s="3" t="s">
        <v>519</v>
      </c>
      <c r="B95" s="2">
        <v>0</v>
      </c>
      <c r="C95" s="3" t="s">
        <v>527</v>
      </c>
      <c r="D95" s="3" t="s">
        <v>680</v>
      </c>
      <c r="E95" s="3" t="s">
        <v>681</v>
      </c>
      <c r="F95" s="4">
        <v>42116</v>
      </c>
      <c r="G95" s="2">
        <v>300.08</v>
      </c>
      <c r="H95" s="2">
        <v>329.55</v>
      </c>
      <c r="I95" s="2">
        <v>0</v>
      </c>
      <c r="J95" s="2">
        <f t="shared" si="3"/>
        <v>629.63</v>
      </c>
      <c r="K95" s="2">
        <v>0</v>
      </c>
      <c r="L95" s="2">
        <v>0</v>
      </c>
      <c r="M95" s="2">
        <v>1</v>
      </c>
      <c r="N95" s="2">
        <f t="shared" si="4"/>
        <v>629.63</v>
      </c>
    </row>
    <row r="96" spans="1:14" ht="14.25">
      <c r="A96" s="3" t="s">
        <v>519</v>
      </c>
      <c r="B96" s="2">
        <v>0</v>
      </c>
      <c r="C96" s="3" t="s">
        <v>527</v>
      </c>
      <c r="D96" s="3" t="s">
        <v>682</v>
      </c>
      <c r="E96" s="3" t="s">
        <v>683</v>
      </c>
      <c r="F96" s="4">
        <v>42357</v>
      </c>
      <c r="G96" s="2">
        <v>290</v>
      </c>
      <c r="H96" s="2">
        <v>319.14</v>
      </c>
      <c r="I96" s="2">
        <v>0</v>
      </c>
      <c r="J96" s="2">
        <f t="shared" si="3"/>
        <v>609.14</v>
      </c>
      <c r="K96" s="2">
        <v>0</v>
      </c>
      <c r="L96" s="2">
        <v>0</v>
      </c>
      <c r="M96" s="2">
        <v>1</v>
      </c>
      <c r="N96" s="2">
        <f t="shared" si="4"/>
        <v>609.14</v>
      </c>
    </row>
    <row r="97" spans="1:14" ht="14.25">
      <c r="A97" s="3" t="s">
        <v>519</v>
      </c>
      <c r="B97" s="2">
        <v>183</v>
      </c>
      <c r="C97" s="3" t="s">
        <v>684</v>
      </c>
      <c r="D97" s="3" t="s">
        <v>685</v>
      </c>
      <c r="E97" s="3" t="s">
        <v>280</v>
      </c>
      <c r="F97" s="4">
        <v>42067</v>
      </c>
      <c r="G97" s="2">
        <v>934.51</v>
      </c>
      <c r="H97" s="2">
        <v>1435.18</v>
      </c>
      <c r="I97" s="2">
        <v>326.47</v>
      </c>
      <c r="J97" s="2">
        <f t="shared" si="3"/>
        <v>2696.16</v>
      </c>
      <c r="K97" s="2">
        <v>0</v>
      </c>
      <c r="L97" s="2">
        <v>0</v>
      </c>
      <c r="M97" s="2">
        <v>1</v>
      </c>
      <c r="N97" s="2">
        <f t="shared" si="4"/>
        <v>2696.16</v>
      </c>
    </row>
    <row r="98" spans="1:14" ht="14.25">
      <c r="A98" s="3" t="s">
        <v>519</v>
      </c>
      <c r="B98" s="2">
        <v>7</v>
      </c>
      <c r="C98" s="3" t="s">
        <v>547</v>
      </c>
      <c r="D98" s="3" t="s">
        <v>686</v>
      </c>
      <c r="E98" s="3" t="s">
        <v>687</v>
      </c>
      <c r="F98" s="4">
        <v>42069</v>
      </c>
      <c r="G98" s="2">
        <v>230.32</v>
      </c>
      <c r="H98" s="2">
        <v>138.97</v>
      </c>
      <c r="I98" s="2">
        <v>75.58</v>
      </c>
      <c r="J98" s="2">
        <f t="shared" si="3"/>
        <v>444.86999999999995</v>
      </c>
      <c r="K98" s="2">
        <v>0</v>
      </c>
      <c r="L98" s="2">
        <v>0</v>
      </c>
      <c r="M98" s="2">
        <v>1</v>
      </c>
      <c r="N98" s="2">
        <f t="shared" si="4"/>
        <v>444.86999999999995</v>
      </c>
    </row>
    <row r="99" spans="1:14" ht="14.25">
      <c r="A99" s="3" t="s">
        <v>519</v>
      </c>
      <c r="B99" s="2">
        <v>0</v>
      </c>
      <c r="C99" s="3" t="s">
        <v>527</v>
      </c>
      <c r="D99" s="3" t="s">
        <v>688</v>
      </c>
      <c r="E99" s="3" t="s">
        <v>689</v>
      </c>
      <c r="F99" s="4">
        <v>42121</v>
      </c>
      <c r="G99" s="2">
        <v>413.55</v>
      </c>
      <c r="H99" s="2">
        <v>400.56</v>
      </c>
      <c r="I99" s="2">
        <v>0</v>
      </c>
      <c r="J99" s="2">
        <f t="shared" si="3"/>
        <v>814.11</v>
      </c>
      <c r="K99" s="2">
        <v>0</v>
      </c>
      <c r="L99" s="2">
        <v>0</v>
      </c>
      <c r="M99" s="2">
        <v>1</v>
      </c>
      <c r="N99" s="2">
        <f t="shared" si="4"/>
        <v>814.11</v>
      </c>
    </row>
    <row r="100" spans="1:14" ht="14.25">
      <c r="A100" s="3" t="s">
        <v>519</v>
      </c>
      <c r="B100" s="2">
        <v>0</v>
      </c>
      <c r="C100" s="3" t="s">
        <v>527</v>
      </c>
      <c r="D100" s="3" t="s">
        <v>690</v>
      </c>
      <c r="E100" s="3" t="s">
        <v>691</v>
      </c>
      <c r="F100" s="4">
        <v>42335</v>
      </c>
      <c r="G100" s="2">
        <v>795.99</v>
      </c>
      <c r="H100" s="2">
        <v>909.6</v>
      </c>
      <c r="I100" s="2">
        <v>0</v>
      </c>
      <c r="J100" s="2">
        <f t="shared" si="3"/>
        <v>1705.5900000000001</v>
      </c>
      <c r="K100" s="2">
        <v>0</v>
      </c>
      <c r="L100" s="2">
        <v>0</v>
      </c>
      <c r="M100" s="2">
        <v>1</v>
      </c>
      <c r="N100" s="2">
        <f t="shared" si="4"/>
        <v>1705.5900000000001</v>
      </c>
    </row>
    <row r="101" spans="1:14" ht="14.25">
      <c r="A101" s="3" t="s">
        <v>519</v>
      </c>
      <c r="B101" s="2">
        <v>0</v>
      </c>
      <c r="C101" s="3" t="s">
        <v>527</v>
      </c>
      <c r="D101" s="3" t="s">
        <v>692</v>
      </c>
      <c r="E101" s="3" t="s">
        <v>299</v>
      </c>
      <c r="F101" s="4">
        <v>42067</v>
      </c>
      <c r="G101" s="2">
        <v>383.04</v>
      </c>
      <c r="H101" s="2">
        <v>433.39</v>
      </c>
      <c r="I101" s="2">
        <v>0</v>
      </c>
      <c r="J101" s="2">
        <f t="shared" si="3"/>
        <v>816.4300000000001</v>
      </c>
      <c r="K101" s="2">
        <v>0</v>
      </c>
      <c r="L101" s="2">
        <v>0</v>
      </c>
      <c r="M101" s="2">
        <v>1</v>
      </c>
      <c r="N101" s="2">
        <f t="shared" si="4"/>
        <v>816.4300000000001</v>
      </c>
    </row>
    <row r="102" spans="1:14" ht="14.25">
      <c r="A102" s="3" t="s">
        <v>519</v>
      </c>
      <c r="B102" s="2">
        <v>0</v>
      </c>
      <c r="C102" s="3" t="s">
        <v>527</v>
      </c>
      <c r="D102" s="3" t="s">
        <v>693</v>
      </c>
      <c r="E102" s="3" t="s">
        <v>694</v>
      </c>
      <c r="F102" s="4">
        <v>42065</v>
      </c>
      <c r="G102" s="2">
        <v>320.54</v>
      </c>
      <c r="H102" s="2">
        <v>351.69</v>
      </c>
      <c r="I102" s="2">
        <v>0</v>
      </c>
      <c r="J102" s="2">
        <f t="shared" si="3"/>
        <v>672.23</v>
      </c>
      <c r="K102" s="2">
        <v>0</v>
      </c>
      <c r="L102" s="2">
        <v>0</v>
      </c>
      <c r="M102" s="2">
        <v>1</v>
      </c>
      <c r="N102" s="2">
        <f t="shared" si="4"/>
        <v>672.23</v>
      </c>
    </row>
    <row r="103" spans="1:14" ht="14.25">
      <c r="A103" s="3" t="s">
        <v>519</v>
      </c>
      <c r="B103" s="2">
        <v>7</v>
      </c>
      <c r="C103" s="3" t="s">
        <v>547</v>
      </c>
      <c r="D103" s="3" t="s">
        <v>295</v>
      </c>
      <c r="E103" s="3" t="s">
        <v>296</v>
      </c>
      <c r="F103" s="4">
        <v>42251</v>
      </c>
      <c r="G103" s="2">
        <v>1131.69</v>
      </c>
      <c r="H103" s="2">
        <v>3524.16</v>
      </c>
      <c r="I103" s="2">
        <v>1263.81</v>
      </c>
      <c r="J103" s="2">
        <f t="shared" si="3"/>
        <v>5919.66</v>
      </c>
      <c r="K103" s="2">
        <v>0</v>
      </c>
      <c r="L103" s="2">
        <v>0</v>
      </c>
      <c r="M103" s="2">
        <v>1</v>
      </c>
      <c r="N103" s="2">
        <f t="shared" si="4"/>
        <v>5919.66</v>
      </c>
    </row>
    <row r="104" spans="1:14" ht="14.25">
      <c r="A104" s="3" t="s">
        <v>519</v>
      </c>
      <c r="B104" s="2">
        <v>0</v>
      </c>
      <c r="C104" s="3" t="s">
        <v>523</v>
      </c>
      <c r="D104" s="3" t="s">
        <v>695</v>
      </c>
      <c r="E104" s="3" t="s">
        <v>696</v>
      </c>
      <c r="F104" s="4">
        <v>42067</v>
      </c>
      <c r="G104" s="2">
        <v>649.99</v>
      </c>
      <c r="H104" s="2">
        <v>710.3</v>
      </c>
      <c r="I104" s="2">
        <v>0</v>
      </c>
      <c r="J104" s="2">
        <f t="shared" si="3"/>
        <v>1360.29</v>
      </c>
      <c r="K104" s="2">
        <v>0</v>
      </c>
      <c r="L104" s="2">
        <v>0</v>
      </c>
      <c r="M104" s="2">
        <v>1</v>
      </c>
      <c r="N104" s="2">
        <f t="shared" si="4"/>
        <v>1360.29</v>
      </c>
    </row>
    <row r="105" spans="1:14" ht="14.25">
      <c r="A105" s="3" t="s">
        <v>519</v>
      </c>
      <c r="B105" s="2">
        <v>330</v>
      </c>
      <c r="C105" s="3" t="s">
        <v>697</v>
      </c>
      <c r="D105" s="3" t="s">
        <v>698</v>
      </c>
      <c r="E105" s="3" t="s">
        <v>277</v>
      </c>
      <c r="F105" s="4">
        <v>42073</v>
      </c>
      <c r="G105" s="2">
        <v>3209.37</v>
      </c>
      <c r="H105" s="2">
        <v>2378.77</v>
      </c>
      <c r="I105" s="2">
        <v>122.15</v>
      </c>
      <c r="J105" s="2">
        <f t="shared" si="3"/>
        <v>5710.289999999999</v>
      </c>
      <c r="K105" s="2">
        <v>0</v>
      </c>
      <c r="L105" s="2">
        <v>0</v>
      </c>
      <c r="M105" s="2">
        <v>1</v>
      </c>
      <c r="N105" s="2">
        <f t="shared" si="4"/>
        <v>5710.289999999999</v>
      </c>
    </row>
    <row r="106" spans="1:14" ht="14.25">
      <c r="A106" s="3" t="s">
        <v>519</v>
      </c>
      <c r="B106" s="2">
        <v>0</v>
      </c>
      <c r="C106" s="3" t="s">
        <v>527</v>
      </c>
      <c r="D106" s="3" t="s">
        <v>699</v>
      </c>
      <c r="E106" s="3" t="s">
        <v>700</v>
      </c>
      <c r="F106" s="4">
        <v>42359</v>
      </c>
      <c r="G106" s="2">
        <v>306.24</v>
      </c>
      <c r="H106" s="2">
        <v>306.77</v>
      </c>
      <c r="I106" s="2">
        <v>0</v>
      </c>
      <c r="J106" s="2">
        <f t="shared" si="3"/>
        <v>613.01</v>
      </c>
      <c r="K106" s="2">
        <v>0</v>
      </c>
      <c r="L106" s="2">
        <v>0</v>
      </c>
      <c r="M106" s="2">
        <v>1</v>
      </c>
      <c r="N106" s="2">
        <f t="shared" si="4"/>
        <v>613.01</v>
      </c>
    </row>
    <row r="107" spans="1:14" ht="14.25">
      <c r="A107" s="3" t="s">
        <v>519</v>
      </c>
      <c r="B107" s="2">
        <v>330</v>
      </c>
      <c r="C107" s="3" t="s">
        <v>701</v>
      </c>
      <c r="D107" s="3" t="s">
        <v>702</v>
      </c>
      <c r="E107" s="3" t="s">
        <v>703</v>
      </c>
      <c r="F107" s="4">
        <v>42251</v>
      </c>
      <c r="G107" s="2">
        <v>3514.48</v>
      </c>
      <c r="H107" s="2">
        <v>2151.17</v>
      </c>
      <c r="I107" s="2">
        <v>116.78</v>
      </c>
      <c r="J107" s="2">
        <f t="shared" si="3"/>
        <v>5782.429999999999</v>
      </c>
      <c r="K107" s="2">
        <v>0</v>
      </c>
      <c r="L107" s="2">
        <v>0</v>
      </c>
      <c r="M107" s="2">
        <v>1</v>
      </c>
      <c r="N107" s="2">
        <f t="shared" si="4"/>
        <v>5782.429999999999</v>
      </c>
    </row>
    <row r="108" spans="1:14" ht="14.25">
      <c r="A108" s="3" t="s">
        <v>519</v>
      </c>
      <c r="B108" s="2">
        <v>0</v>
      </c>
      <c r="C108" s="3" t="s">
        <v>523</v>
      </c>
      <c r="D108" s="3" t="s">
        <v>704</v>
      </c>
      <c r="E108" s="3" t="s">
        <v>705</v>
      </c>
      <c r="F108" s="4">
        <v>42121</v>
      </c>
      <c r="G108" s="2">
        <v>693.72</v>
      </c>
      <c r="H108" s="2">
        <v>693.72</v>
      </c>
      <c r="I108" s="2">
        <v>0</v>
      </c>
      <c r="J108" s="2">
        <f t="shared" si="3"/>
        <v>1387.44</v>
      </c>
      <c r="K108" s="2">
        <v>0</v>
      </c>
      <c r="L108" s="2">
        <v>0</v>
      </c>
      <c r="M108" s="2">
        <v>1</v>
      </c>
      <c r="N108" s="2">
        <f t="shared" si="4"/>
        <v>1387.44</v>
      </c>
    </row>
    <row r="109" spans="1:14" ht="14.25">
      <c r="A109" s="3" t="s">
        <v>519</v>
      </c>
      <c r="B109" s="2">
        <v>0</v>
      </c>
      <c r="C109" s="3" t="s">
        <v>527</v>
      </c>
      <c r="D109" s="3" t="s">
        <v>706</v>
      </c>
      <c r="E109" s="3" t="s">
        <v>707</v>
      </c>
      <c r="F109" s="4">
        <v>42065</v>
      </c>
      <c r="G109" s="2">
        <v>302.56</v>
      </c>
      <c r="H109" s="2">
        <v>301.05</v>
      </c>
      <c r="I109" s="2">
        <v>0</v>
      </c>
      <c r="J109" s="2">
        <f t="shared" si="3"/>
        <v>603.61</v>
      </c>
      <c r="K109" s="2">
        <v>0</v>
      </c>
      <c r="L109" s="2">
        <v>0</v>
      </c>
      <c r="M109" s="2">
        <v>1</v>
      </c>
      <c r="N109" s="2">
        <f t="shared" si="4"/>
        <v>603.61</v>
      </c>
    </row>
    <row r="110" spans="1:14" ht="14.25">
      <c r="A110" s="3" t="s">
        <v>519</v>
      </c>
      <c r="B110" s="2">
        <v>1469</v>
      </c>
      <c r="C110" s="3" t="s">
        <v>708</v>
      </c>
      <c r="D110" s="3" t="s">
        <v>306</v>
      </c>
      <c r="E110" s="3" t="s">
        <v>307</v>
      </c>
      <c r="F110" s="4">
        <v>42074</v>
      </c>
      <c r="G110" s="2">
        <v>12935.78</v>
      </c>
      <c r="H110" s="2">
        <v>9191.25</v>
      </c>
      <c r="I110" s="2">
        <v>0</v>
      </c>
      <c r="J110" s="2">
        <f t="shared" si="3"/>
        <v>22127.03</v>
      </c>
      <c r="K110" s="2">
        <v>0</v>
      </c>
      <c r="L110" s="2">
        <v>0</v>
      </c>
      <c r="M110" s="2">
        <v>1</v>
      </c>
      <c r="N110" s="2">
        <f t="shared" si="4"/>
        <v>22127.03</v>
      </c>
    </row>
    <row r="111" spans="1:14" ht="14.25">
      <c r="A111" s="3" t="s">
        <v>519</v>
      </c>
      <c r="B111" s="2">
        <v>77</v>
      </c>
      <c r="C111" s="3" t="s">
        <v>709</v>
      </c>
      <c r="D111" s="3" t="s">
        <v>710</v>
      </c>
      <c r="E111" s="3" t="s">
        <v>352</v>
      </c>
      <c r="F111" s="4">
        <v>42058</v>
      </c>
      <c r="G111" s="2">
        <v>235.52</v>
      </c>
      <c r="H111" s="2">
        <v>398.93</v>
      </c>
      <c r="I111" s="2">
        <v>518.7</v>
      </c>
      <c r="J111" s="2">
        <f t="shared" si="3"/>
        <v>1153.15</v>
      </c>
      <c r="K111" s="2">
        <v>0</v>
      </c>
      <c r="L111" s="2">
        <v>0</v>
      </c>
      <c r="M111" s="2">
        <v>1</v>
      </c>
      <c r="N111" s="2">
        <f t="shared" si="4"/>
        <v>1153.15</v>
      </c>
    </row>
    <row r="112" spans="1:14" ht="14.25">
      <c r="A112" s="3" t="s">
        <v>519</v>
      </c>
      <c r="B112" s="2">
        <v>0</v>
      </c>
      <c r="C112" s="3" t="s">
        <v>527</v>
      </c>
      <c r="D112" s="3" t="s">
        <v>711</v>
      </c>
      <c r="E112" s="3" t="s">
        <v>577</v>
      </c>
      <c r="F112" s="4">
        <v>42111</v>
      </c>
      <c r="G112" s="2">
        <v>296.79</v>
      </c>
      <c r="H112" s="2">
        <v>253.58</v>
      </c>
      <c r="I112" s="2">
        <v>0</v>
      </c>
      <c r="J112" s="2">
        <f t="shared" si="3"/>
        <v>550.37</v>
      </c>
      <c r="K112" s="2">
        <v>0</v>
      </c>
      <c r="L112" s="2">
        <v>0</v>
      </c>
      <c r="M112" s="2">
        <v>1</v>
      </c>
      <c r="N112" s="2">
        <f t="shared" si="4"/>
        <v>550.37</v>
      </c>
    </row>
    <row r="113" spans="1:14" ht="14.25">
      <c r="A113" s="3" t="s">
        <v>519</v>
      </c>
      <c r="B113" s="2">
        <v>0</v>
      </c>
      <c r="C113" s="3" t="s">
        <v>523</v>
      </c>
      <c r="D113" s="3" t="s">
        <v>712</v>
      </c>
      <c r="E113" s="3" t="s">
        <v>713</v>
      </c>
      <c r="F113" s="4">
        <v>42248</v>
      </c>
      <c r="G113" s="2">
        <v>540.35</v>
      </c>
      <c r="H113" s="2">
        <v>633.88</v>
      </c>
      <c r="I113" s="2">
        <v>0</v>
      </c>
      <c r="J113" s="2">
        <f t="shared" si="3"/>
        <v>1174.23</v>
      </c>
      <c r="K113" s="2">
        <v>0</v>
      </c>
      <c r="L113" s="2">
        <v>0</v>
      </c>
      <c r="M113" s="2">
        <v>1</v>
      </c>
      <c r="N113" s="2">
        <f t="shared" si="4"/>
        <v>1174.23</v>
      </c>
    </row>
    <row r="114" spans="1:14" ht="14.25">
      <c r="A114" s="3" t="s">
        <v>519</v>
      </c>
      <c r="B114" s="2">
        <v>0</v>
      </c>
      <c r="C114" s="3" t="s">
        <v>714</v>
      </c>
      <c r="D114" s="3" t="s">
        <v>715</v>
      </c>
      <c r="E114" s="3" t="s">
        <v>207</v>
      </c>
      <c r="F114" s="4">
        <v>42154</v>
      </c>
      <c r="G114" s="2">
        <v>2719.82</v>
      </c>
      <c r="H114" s="2">
        <v>2319.11</v>
      </c>
      <c r="I114" s="2">
        <v>0</v>
      </c>
      <c r="J114" s="2">
        <f t="shared" si="3"/>
        <v>5038.93</v>
      </c>
      <c r="K114" s="2">
        <v>0</v>
      </c>
      <c r="L114" s="2">
        <v>0</v>
      </c>
      <c r="M114" s="2">
        <v>1</v>
      </c>
      <c r="N114" s="2">
        <f t="shared" si="4"/>
        <v>5038.93</v>
      </c>
    </row>
    <row r="115" spans="1:14" ht="14.25">
      <c r="A115" s="3" t="s">
        <v>519</v>
      </c>
      <c r="B115" s="2">
        <v>0</v>
      </c>
      <c r="C115" s="3" t="s">
        <v>550</v>
      </c>
      <c r="D115" s="3" t="s">
        <v>715</v>
      </c>
      <c r="E115" s="3" t="s">
        <v>207</v>
      </c>
      <c r="F115" s="4">
        <v>42154</v>
      </c>
      <c r="G115" s="2">
        <v>1171</v>
      </c>
      <c r="H115" s="2">
        <v>1286.57</v>
      </c>
      <c r="I115" s="2">
        <v>0</v>
      </c>
      <c r="J115" s="2">
        <f t="shared" si="3"/>
        <v>2457.5699999999997</v>
      </c>
      <c r="K115" s="2">
        <v>0</v>
      </c>
      <c r="L115" s="2">
        <v>0</v>
      </c>
      <c r="M115" s="2">
        <v>1</v>
      </c>
      <c r="N115" s="2">
        <f t="shared" si="4"/>
        <v>2457.5699999999997</v>
      </c>
    </row>
    <row r="116" spans="1:14" ht="14.25">
      <c r="A116" s="3" t="s">
        <v>519</v>
      </c>
      <c r="B116" s="2">
        <v>149</v>
      </c>
      <c r="C116" s="3" t="s">
        <v>716</v>
      </c>
      <c r="D116" s="3" t="s">
        <v>717</v>
      </c>
      <c r="E116" s="3" t="s">
        <v>718</v>
      </c>
      <c r="F116" s="4">
        <v>42207</v>
      </c>
      <c r="G116" s="2">
        <v>2639.38</v>
      </c>
      <c r="H116" s="2">
        <v>916.57</v>
      </c>
      <c r="I116" s="2">
        <v>76.76</v>
      </c>
      <c r="J116" s="2">
        <f t="shared" si="3"/>
        <v>3632.7100000000005</v>
      </c>
      <c r="K116" s="2">
        <v>0</v>
      </c>
      <c r="L116" s="2">
        <v>0</v>
      </c>
      <c r="M116" s="2">
        <v>1</v>
      </c>
      <c r="N116" s="2">
        <f t="shared" si="4"/>
        <v>3632.7100000000005</v>
      </c>
    </row>
    <row r="117" spans="1:14" ht="14.25">
      <c r="A117" s="3" t="s">
        <v>519</v>
      </c>
      <c r="B117" s="2">
        <v>0</v>
      </c>
      <c r="C117" s="3" t="s">
        <v>550</v>
      </c>
      <c r="D117" s="3" t="s">
        <v>719</v>
      </c>
      <c r="E117" s="3" t="s">
        <v>720</v>
      </c>
      <c r="F117" s="4">
        <v>42240</v>
      </c>
      <c r="G117" s="2">
        <v>1174.48</v>
      </c>
      <c r="H117" s="2">
        <v>1275.6</v>
      </c>
      <c r="I117" s="2">
        <v>0</v>
      </c>
      <c r="J117" s="2">
        <f t="shared" si="3"/>
        <v>2450.08</v>
      </c>
      <c r="K117" s="2">
        <v>0</v>
      </c>
      <c r="L117" s="2">
        <v>0</v>
      </c>
      <c r="M117" s="2">
        <v>1</v>
      </c>
      <c r="N117" s="2">
        <f t="shared" si="4"/>
        <v>2450.08</v>
      </c>
    </row>
    <row r="118" spans="1:14" ht="14.25">
      <c r="A118" s="3" t="s">
        <v>519</v>
      </c>
      <c r="B118" s="2">
        <v>100</v>
      </c>
      <c r="C118" s="3" t="s">
        <v>721</v>
      </c>
      <c r="D118" s="3" t="s">
        <v>309</v>
      </c>
      <c r="E118" s="3" t="s">
        <v>307</v>
      </c>
      <c r="F118" s="4">
        <v>42219</v>
      </c>
      <c r="G118" s="2">
        <v>1261.41</v>
      </c>
      <c r="H118" s="2">
        <v>1176.95</v>
      </c>
      <c r="I118" s="2">
        <v>202.9</v>
      </c>
      <c r="J118" s="2">
        <f t="shared" si="3"/>
        <v>2641.26</v>
      </c>
      <c r="K118" s="2">
        <v>0</v>
      </c>
      <c r="L118" s="2">
        <v>0</v>
      </c>
      <c r="M118" s="2">
        <v>1</v>
      </c>
      <c r="N118" s="2">
        <f t="shared" si="4"/>
        <v>2641.26</v>
      </c>
    </row>
    <row r="119" spans="1:14" ht="14.25">
      <c r="A119" s="3" t="s">
        <v>519</v>
      </c>
      <c r="B119" s="2">
        <v>0</v>
      </c>
      <c r="C119" s="3" t="s">
        <v>527</v>
      </c>
      <c r="D119" s="3" t="s">
        <v>722</v>
      </c>
      <c r="E119" s="3" t="s">
        <v>723</v>
      </c>
      <c r="F119" s="4">
        <v>42357</v>
      </c>
      <c r="G119" s="2">
        <v>356.07</v>
      </c>
      <c r="H119" s="2">
        <v>327.94</v>
      </c>
      <c r="I119" s="2">
        <v>0</v>
      </c>
      <c r="J119" s="2">
        <f t="shared" si="3"/>
        <v>684.01</v>
      </c>
      <c r="K119" s="2">
        <v>0</v>
      </c>
      <c r="L119" s="2">
        <v>0</v>
      </c>
      <c r="M119" s="2">
        <v>1</v>
      </c>
      <c r="N119" s="2">
        <f t="shared" si="4"/>
        <v>684.01</v>
      </c>
    </row>
    <row r="120" spans="1:14" ht="14.25">
      <c r="A120" s="3" t="s">
        <v>519</v>
      </c>
      <c r="B120" s="2">
        <v>0</v>
      </c>
      <c r="C120" s="3" t="s">
        <v>527</v>
      </c>
      <c r="D120" s="3" t="s">
        <v>724</v>
      </c>
      <c r="E120" s="3" t="s">
        <v>644</v>
      </c>
      <c r="F120" s="4">
        <v>42359</v>
      </c>
      <c r="G120" s="2">
        <v>340.18</v>
      </c>
      <c r="H120" s="2">
        <v>299.02</v>
      </c>
      <c r="I120" s="2">
        <v>0</v>
      </c>
      <c r="J120" s="2">
        <f t="shared" si="3"/>
        <v>639.2</v>
      </c>
      <c r="K120" s="2">
        <v>0</v>
      </c>
      <c r="L120" s="2">
        <v>0</v>
      </c>
      <c r="M120" s="2">
        <v>1</v>
      </c>
      <c r="N120" s="2">
        <f t="shared" si="4"/>
        <v>639.2</v>
      </c>
    </row>
    <row r="121" spans="1:14" ht="14.25">
      <c r="A121" s="3" t="s">
        <v>519</v>
      </c>
      <c r="B121" s="2">
        <v>220</v>
      </c>
      <c r="C121" s="3" t="s">
        <v>725</v>
      </c>
      <c r="D121" s="3" t="s">
        <v>726</v>
      </c>
      <c r="E121" s="3" t="s">
        <v>198</v>
      </c>
      <c r="F121" s="4">
        <v>42177</v>
      </c>
      <c r="G121" s="2">
        <v>2488.7</v>
      </c>
      <c r="H121" s="2">
        <v>1193.88</v>
      </c>
      <c r="I121" s="2">
        <v>249.91</v>
      </c>
      <c r="J121" s="2">
        <f t="shared" si="3"/>
        <v>3932.49</v>
      </c>
      <c r="K121" s="2">
        <v>0</v>
      </c>
      <c r="L121" s="2">
        <v>0</v>
      </c>
      <c r="M121" s="2">
        <v>1</v>
      </c>
      <c r="N121" s="2">
        <f t="shared" si="4"/>
        <v>3932.49</v>
      </c>
    </row>
    <row r="122" spans="1:14" ht="14.25">
      <c r="A122" s="3" t="s">
        <v>519</v>
      </c>
      <c r="B122" s="2">
        <v>186</v>
      </c>
      <c r="C122" s="3" t="s">
        <v>727</v>
      </c>
      <c r="D122" s="3" t="s">
        <v>728</v>
      </c>
      <c r="E122" s="3" t="s">
        <v>729</v>
      </c>
      <c r="F122" s="4">
        <v>42268</v>
      </c>
      <c r="G122" s="2">
        <v>1272.04</v>
      </c>
      <c r="H122" s="2">
        <v>635.5</v>
      </c>
      <c r="I122" s="2">
        <v>737.66</v>
      </c>
      <c r="J122" s="2">
        <f t="shared" si="3"/>
        <v>2645.2</v>
      </c>
      <c r="K122" s="2">
        <v>0</v>
      </c>
      <c r="L122" s="2">
        <v>0</v>
      </c>
      <c r="M122" s="2">
        <v>1</v>
      </c>
      <c r="N122" s="2">
        <f t="shared" si="4"/>
        <v>2645.2</v>
      </c>
    </row>
    <row r="123" spans="1:14" ht="14.25">
      <c r="A123" s="3" t="s">
        <v>519</v>
      </c>
      <c r="B123" s="2">
        <v>0</v>
      </c>
      <c r="C123" s="3" t="s">
        <v>730</v>
      </c>
      <c r="D123" s="3" t="s">
        <v>731</v>
      </c>
      <c r="E123" s="3" t="s">
        <v>198</v>
      </c>
      <c r="F123" s="4">
        <v>42227</v>
      </c>
      <c r="G123" s="2">
        <v>16848</v>
      </c>
      <c r="H123" s="2">
        <v>5580.02</v>
      </c>
      <c r="I123" s="2">
        <v>297.6</v>
      </c>
      <c r="J123" s="2">
        <f t="shared" si="3"/>
        <v>22725.62</v>
      </c>
      <c r="K123" s="2">
        <v>0</v>
      </c>
      <c r="L123" s="2">
        <v>0</v>
      </c>
      <c r="M123" s="2">
        <v>1</v>
      </c>
      <c r="N123" s="2">
        <f t="shared" si="4"/>
        <v>22725.62</v>
      </c>
    </row>
    <row r="124" spans="1:14" ht="14.25">
      <c r="A124" s="3" t="s">
        <v>519</v>
      </c>
      <c r="B124" s="2">
        <v>0</v>
      </c>
      <c r="C124" s="3" t="s">
        <v>527</v>
      </c>
      <c r="D124" s="3" t="s">
        <v>732</v>
      </c>
      <c r="E124" s="3" t="s">
        <v>198</v>
      </c>
      <c r="F124" s="4">
        <v>42276</v>
      </c>
      <c r="G124" s="2">
        <v>719.45</v>
      </c>
      <c r="H124" s="2">
        <v>702.52</v>
      </c>
      <c r="I124" s="2">
        <v>201.55</v>
      </c>
      <c r="J124" s="2">
        <f t="shared" si="3"/>
        <v>1623.52</v>
      </c>
      <c r="K124" s="2">
        <v>0</v>
      </c>
      <c r="L124" s="2">
        <v>0</v>
      </c>
      <c r="M124" s="2">
        <v>1</v>
      </c>
      <c r="N124" s="2">
        <f t="shared" si="4"/>
        <v>1623.52</v>
      </c>
    </row>
    <row r="125" spans="1:14" ht="14.25">
      <c r="A125" s="3" t="s">
        <v>519</v>
      </c>
      <c r="B125" s="2">
        <v>11</v>
      </c>
      <c r="C125" s="3" t="s">
        <v>733</v>
      </c>
      <c r="D125" s="3" t="s">
        <v>734</v>
      </c>
      <c r="E125" s="3" t="s">
        <v>198</v>
      </c>
      <c r="F125" s="4">
        <v>42030</v>
      </c>
      <c r="G125" s="2">
        <v>760.83</v>
      </c>
      <c r="H125" s="2">
        <v>379.33</v>
      </c>
      <c r="I125" s="2">
        <v>0</v>
      </c>
      <c r="J125" s="2">
        <f t="shared" si="3"/>
        <v>1140.16</v>
      </c>
      <c r="K125" s="2">
        <v>0</v>
      </c>
      <c r="L125" s="2">
        <v>0</v>
      </c>
      <c r="M125" s="2">
        <v>1</v>
      </c>
      <c r="N125" s="2">
        <f t="shared" si="4"/>
        <v>1140.16</v>
      </c>
    </row>
    <row r="126" spans="1:14" ht="14.25">
      <c r="A126" s="3" t="s">
        <v>519</v>
      </c>
      <c r="B126" s="2">
        <v>0</v>
      </c>
      <c r="C126" s="3" t="s">
        <v>527</v>
      </c>
      <c r="D126" s="3" t="s">
        <v>735</v>
      </c>
      <c r="E126" s="3" t="s">
        <v>207</v>
      </c>
      <c r="F126" s="4">
        <v>42121</v>
      </c>
      <c r="G126" s="2">
        <v>837.56</v>
      </c>
      <c r="H126" s="2">
        <v>873.35</v>
      </c>
      <c r="I126" s="2">
        <v>0</v>
      </c>
      <c r="J126" s="2">
        <f t="shared" si="3"/>
        <v>1710.9099999999999</v>
      </c>
      <c r="K126" s="2">
        <v>0</v>
      </c>
      <c r="L126" s="2">
        <v>0</v>
      </c>
      <c r="M126" s="2">
        <v>1</v>
      </c>
      <c r="N126" s="2">
        <f t="shared" si="4"/>
        <v>1710.9099999999999</v>
      </c>
    </row>
    <row r="127" spans="1:14" ht="14.25">
      <c r="A127" s="3" t="s">
        <v>519</v>
      </c>
      <c r="B127" s="2">
        <v>0</v>
      </c>
      <c r="C127" s="3" t="s">
        <v>527</v>
      </c>
      <c r="D127" s="3" t="s">
        <v>736</v>
      </c>
      <c r="E127" s="3" t="s">
        <v>707</v>
      </c>
      <c r="F127" s="4">
        <v>42110</v>
      </c>
      <c r="G127" s="2">
        <v>770.13</v>
      </c>
      <c r="H127" s="2">
        <v>764.16</v>
      </c>
      <c r="I127" s="2">
        <v>0</v>
      </c>
      <c r="J127" s="2">
        <f t="shared" si="3"/>
        <v>1534.29</v>
      </c>
      <c r="K127" s="2">
        <v>0</v>
      </c>
      <c r="L127" s="2">
        <v>0</v>
      </c>
      <c r="M127" s="2">
        <v>1</v>
      </c>
      <c r="N127" s="2">
        <f t="shared" si="4"/>
        <v>1534.29</v>
      </c>
    </row>
    <row r="128" spans="1:14" ht="14.25">
      <c r="A128" s="3" t="s">
        <v>519</v>
      </c>
      <c r="B128" s="2">
        <v>0</v>
      </c>
      <c r="C128" s="3" t="s">
        <v>527</v>
      </c>
      <c r="D128" s="3" t="s">
        <v>737</v>
      </c>
      <c r="E128" s="3" t="s">
        <v>738</v>
      </c>
      <c r="F128" s="4">
        <v>42356</v>
      </c>
      <c r="G128" s="2">
        <v>490.44</v>
      </c>
      <c r="H128" s="2">
        <v>457.29</v>
      </c>
      <c r="I128" s="2">
        <v>0</v>
      </c>
      <c r="J128" s="2">
        <f t="shared" si="3"/>
        <v>947.73</v>
      </c>
      <c r="K128" s="2">
        <v>0</v>
      </c>
      <c r="L128" s="2">
        <v>0</v>
      </c>
      <c r="M128" s="2">
        <v>1</v>
      </c>
      <c r="N128" s="2">
        <f t="shared" si="4"/>
        <v>947.73</v>
      </c>
    </row>
    <row r="129" spans="1:14" ht="14.25">
      <c r="A129" s="3" t="s">
        <v>519</v>
      </c>
      <c r="B129" s="2">
        <v>0</v>
      </c>
      <c r="C129" s="3" t="s">
        <v>527</v>
      </c>
      <c r="D129" s="3" t="s">
        <v>739</v>
      </c>
      <c r="E129" s="3" t="s">
        <v>740</v>
      </c>
      <c r="F129" s="4">
        <v>42111</v>
      </c>
      <c r="G129" s="2">
        <v>290</v>
      </c>
      <c r="H129" s="2">
        <v>340.2</v>
      </c>
      <c r="I129" s="2">
        <v>0</v>
      </c>
      <c r="J129" s="2">
        <f t="shared" si="3"/>
        <v>630.2</v>
      </c>
      <c r="K129" s="2">
        <v>0</v>
      </c>
      <c r="L129" s="2">
        <v>0</v>
      </c>
      <c r="M129" s="2">
        <v>1</v>
      </c>
      <c r="N129" s="2">
        <f t="shared" si="4"/>
        <v>630.2</v>
      </c>
    </row>
    <row r="130" spans="1:14" ht="14.25">
      <c r="A130" s="3" t="s">
        <v>519</v>
      </c>
      <c r="B130" s="2">
        <v>0</v>
      </c>
      <c r="C130" s="3" t="s">
        <v>523</v>
      </c>
      <c r="D130" s="3" t="s">
        <v>741</v>
      </c>
      <c r="E130" s="3" t="s">
        <v>742</v>
      </c>
      <c r="F130" s="4">
        <v>42331</v>
      </c>
      <c r="G130" s="2">
        <v>423.52</v>
      </c>
      <c r="H130" s="2">
        <v>465.84</v>
      </c>
      <c r="I130" s="2">
        <v>0</v>
      </c>
      <c r="J130" s="2">
        <f t="shared" si="3"/>
        <v>889.3599999999999</v>
      </c>
      <c r="K130" s="2">
        <v>0</v>
      </c>
      <c r="L130" s="2">
        <v>0</v>
      </c>
      <c r="M130" s="2">
        <v>1</v>
      </c>
      <c r="N130" s="2">
        <f t="shared" si="4"/>
        <v>889.3599999999999</v>
      </c>
    </row>
    <row r="131" spans="1:14" ht="14.25">
      <c r="A131" s="3" t="s">
        <v>519</v>
      </c>
      <c r="B131" s="2">
        <v>0</v>
      </c>
      <c r="C131" s="3" t="s">
        <v>527</v>
      </c>
      <c r="D131" s="3" t="s">
        <v>743</v>
      </c>
      <c r="E131" s="3" t="s">
        <v>744</v>
      </c>
      <c r="F131" s="4">
        <v>42116</v>
      </c>
      <c r="G131" s="2">
        <v>290</v>
      </c>
      <c r="H131" s="2">
        <v>280.89</v>
      </c>
      <c r="I131" s="2">
        <v>0</v>
      </c>
      <c r="J131" s="2">
        <f t="shared" si="3"/>
        <v>570.89</v>
      </c>
      <c r="K131" s="2">
        <v>0</v>
      </c>
      <c r="L131" s="2">
        <v>0</v>
      </c>
      <c r="M131" s="2">
        <v>1</v>
      </c>
      <c r="N131" s="2">
        <f t="shared" si="4"/>
        <v>570.89</v>
      </c>
    </row>
    <row r="132" spans="1:14" ht="14.25">
      <c r="A132" s="3" t="s">
        <v>519</v>
      </c>
      <c r="B132" s="2">
        <v>70</v>
      </c>
      <c r="C132" s="3" t="s">
        <v>745</v>
      </c>
      <c r="D132" s="3" t="s">
        <v>746</v>
      </c>
      <c r="E132" s="3" t="s">
        <v>198</v>
      </c>
      <c r="F132" s="4">
        <v>42027</v>
      </c>
      <c r="G132" s="2">
        <v>3498.37</v>
      </c>
      <c r="H132" s="2">
        <v>3143.11</v>
      </c>
      <c r="I132" s="2">
        <v>0</v>
      </c>
      <c r="J132" s="2">
        <f t="shared" si="3"/>
        <v>6641.48</v>
      </c>
      <c r="K132" s="2">
        <v>0</v>
      </c>
      <c r="L132" s="2">
        <v>0</v>
      </c>
      <c r="M132" s="2">
        <v>1</v>
      </c>
      <c r="N132" s="2">
        <f t="shared" si="4"/>
        <v>6641.48</v>
      </c>
    </row>
    <row r="133" spans="1:14" ht="14.25">
      <c r="A133" s="3" t="s">
        <v>519</v>
      </c>
      <c r="B133" s="2">
        <v>28</v>
      </c>
      <c r="C133" s="3" t="s">
        <v>747</v>
      </c>
      <c r="D133" s="3" t="s">
        <v>746</v>
      </c>
      <c r="E133" s="3" t="s">
        <v>198</v>
      </c>
      <c r="F133" s="4">
        <v>42027</v>
      </c>
      <c r="G133" s="2">
        <v>885.81</v>
      </c>
      <c r="H133" s="2">
        <v>810.37</v>
      </c>
      <c r="I133" s="2">
        <v>0</v>
      </c>
      <c r="J133" s="2">
        <f t="shared" si="3"/>
        <v>1696.1799999999998</v>
      </c>
      <c r="K133" s="2">
        <v>0</v>
      </c>
      <c r="L133" s="2">
        <v>0</v>
      </c>
      <c r="M133" s="2">
        <v>1</v>
      </c>
      <c r="N133" s="2">
        <f t="shared" si="4"/>
        <v>1696.1799999999998</v>
      </c>
    </row>
    <row r="134" spans="1:14" ht="14.25">
      <c r="A134" s="3" t="s">
        <v>519</v>
      </c>
      <c r="B134" s="2">
        <v>6</v>
      </c>
      <c r="C134" s="3" t="s">
        <v>748</v>
      </c>
      <c r="D134" s="3" t="s">
        <v>746</v>
      </c>
      <c r="E134" s="3" t="s">
        <v>198</v>
      </c>
      <c r="F134" s="4">
        <v>42027</v>
      </c>
      <c r="G134" s="2">
        <v>194.33</v>
      </c>
      <c r="H134" s="2">
        <v>187.86</v>
      </c>
      <c r="I134" s="2">
        <v>0</v>
      </c>
      <c r="J134" s="2">
        <f t="shared" si="3"/>
        <v>382.19000000000005</v>
      </c>
      <c r="K134" s="2">
        <v>0</v>
      </c>
      <c r="L134" s="2">
        <v>0</v>
      </c>
      <c r="M134" s="2">
        <v>1</v>
      </c>
      <c r="N134" s="2">
        <f t="shared" si="4"/>
        <v>382.19000000000005</v>
      </c>
    </row>
    <row r="135" spans="1:14" ht="14.25">
      <c r="A135" s="3" t="s">
        <v>519</v>
      </c>
      <c r="B135" s="2">
        <v>0</v>
      </c>
      <c r="C135" s="3" t="s">
        <v>527</v>
      </c>
      <c r="D135" s="3" t="s">
        <v>749</v>
      </c>
      <c r="E135" s="3" t="s">
        <v>299</v>
      </c>
      <c r="F135" s="4">
        <v>42065</v>
      </c>
      <c r="G135" s="2">
        <v>290</v>
      </c>
      <c r="H135" s="2">
        <v>329.5</v>
      </c>
      <c r="I135" s="2">
        <v>0</v>
      </c>
      <c r="J135" s="2">
        <f t="shared" si="3"/>
        <v>619.5</v>
      </c>
      <c r="K135" s="2">
        <v>0</v>
      </c>
      <c r="L135" s="2">
        <v>0</v>
      </c>
      <c r="M135" s="2">
        <v>1</v>
      </c>
      <c r="N135" s="2">
        <f t="shared" si="4"/>
        <v>619.5</v>
      </c>
    </row>
    <row r="136" spans="1:14" ht="14.25">
      <c r="A136" s="3" t="s">
        <v>519</v>
      </c>
      <c r="B136" s="2">
        <v>21</v>
      </c>
      <c r="C136" s="3" t="s">
        <v>750</v>
      </c>
      <c r="D136" s="3" t="s">
        <v>751</v>
      </c>
      <c r="E136" s="3" t="s">
        <v>198</v>
      </c>
      <c r="F136" s="4">
        <v>42019</v>
      </c>
      <c r="G136" s="2">
        <v>889.2</v>
      </c>
      <c r="H136" s="2">
        <v>495.58</v>
      </c>
      <c r="I136" s="2">
        <v>0</v>
      </c>
      <c r="J136" s="2">
        <f t="shared" si="3"/>
        <v>1384.78</v>
      </c>
      <c r="K136" s="2">
        <v>0</v>
      </c>
      <c r="L136" s="2">
        <v>0</v>
      </c>
      <c r="M136" s="2">
        <v>1</v>
      </c>
      <c r="N136" s="2">
        <f t="shared" si="4"/>
        <v>1384.78</v>
      </c>
    </row>
    <row r="137" spans="1:14" ht="14.25">
      <c r="A137" s="3" t="s">
        <v>519</v>
      </c>
      <c r="B137" s="2">
        <v>9</v>
      </c>
      <c r="C137" s="3" t="s">
        <v>752</v>
      </c>
      <c r="D137" s="3" t="s">
        <v>753</v>
      </c>
      <c r="E137" s="3" t="s">
        <v>198</v>
      </c>
      <c r="F137" s="4">
        <v>42064</v>
      </c>
      <c r="G137" s="2">
        <v>4064.32</v>
      </c>
      <c r="H137" s="2">
        <v>3814.43</v>
      </c>
      <c r="I137" s="2">
        <v>0</v>
      </c>
      <c r="J137" s="2">
        <f aca="true" t="shared" si="5" ref="J137:J200">SUM(G137:I137)</f>
        <v>7878.75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7878.75</v>
      </c>
    </row>
    <row r="138" spans="1:14" ht="14.25">
      <c r="A138" s="3" t="s">
        <v>519</v>
      </c>
      <c r="B138" s="2">
        <v>7</v>
      </c>
      <c r="C138" s="3" t="s">
        <v>547</v>
      </c>
      <c r="D138" s="3" t="s">
        <v>754</v>
      </c>
      <c r="E138" s="3" t="s">
        <v>755</v>
      </c>
      <c r="F138" s="4">
        <v>42118</v>
      </c>
      <c r="G138" s="2">
        <v>252.22</v>
      </c>
      <c r="H138" s="2">
        <v>232.94</v>
      </c>
      <c r="I138" s="2">
        <v>0</v>
      </c>
      <c r="J138" s="2">
        <f t="shared" si="5"/>
        <v>485.15999999999997</v>
      </c>
      <c r="K138" s="2">
        <v>0</v>
      </c>
      <c r="L138" s="2">
        <v>0</v>
      </c>
      <c r="M138" s="2">
        <v>1</v>
      </c>
      <c r="N138" s="2">
        <f t="shared" si="6"/>
        <v>485.15999999999997</v>
      </c>
    </row>
    <row r="139" spans="1:14" ht="14.25">
      <c r="A139" s="3" t="s">
        <v>519</v>
      </c>
      <c r="B139" s="2">
        <v>182</v>
      </c>
      <c r="C139" s="3" t="s">
        <v>756</v>
      </c>
      <c r="D139" s="3" t="s">
        <v>757</v>
      </c>
      <c r="E139" s="3" t="s">
        <v>198</v>
      </c>
      <c r="F139" s="4">
        <v>42030</v>
      </c>
      <c r="G139" s="2">
        <v>1270.19</v>
      </c>
      <c r="H139" s="2">
        <v>1453.24</v>
      </c>
      <c r="I139" s="2">
        <v>229.18</v>
      </c>
      <c r="J139" s="2">
        <f t="shared" si="5"/>
        <v>2952.61</v>
      </c>
      <c r="K139" s="2">
        <v>0</v>
      </c>
      <c r="L139" s="2">
        <v>0</v>
      </c>
      <c r="M139" s="2">
        <v>1</v>
      </c>
      <c r="N139" s="2">
        <f t="shared" si="6"/>
        <v>2952.61</v>
      </c>
    </row>
    <row r="140" spans="1:14" ht="14.25">
      <c r="A140" s="3" t="s">
        <v>519</v>
      </c>
      <c r="B140" s="2">
        <v>0</v>
      </c>
      <c r="C140" s="3" t="s">
        <v>527</v>
      </c>
      <c r="D140" s="3" t="s">
        <v>758</v>
      </c>
      <c r="E140" s="3" t="s">
        <v>759</v>
      </c>
      <c r="F140" s="4">
        <v>42111</v>
      </c>
      <c r="G140" s="2">
        <v>350.73</v>
      </c>
      <c r="H140" s="2">
        <v>370.64</v>
      </c>
      <c r="I140" s="2">
        <v>0</v>
      </c>
      <c r="J140" s="2">
        <f t="shared" si="5"/>
        <v>721.37</v>
      </c>
      <c r="K140" s="2">
        <v>0</v>
      </c>
      <c r="L140" s="2">
        <v>0</v>
      </c>
      <c r="M140" s="2">
        <v>1</v>
      </c>
      <c r="N140" s="2">
        <f t="shared" si="6"/>
        <v>721.37</v>
      </c>
    </row>
    <row r="141" spans="1:14" ht="14.25">
      <c r="A141" s="3" t="s">
        <v>519</v>
      </c>
      <c r="B141" s="2">
        <v>0</v>
      </c>
      <c r="C141" s="3" t="s">
        <v>527</v>
      </c>
      <c r="D141" s="3" t="s">
        <v>760</v>
      </c>
      <c r="E141" s="3" t="s">
        <v>207</v>
      </c>
      <c r="F141" s="4">
        <v>42110</v>
      </c>
      <c r="G141" s="2">
        <v>809.55</v>
      </c>
      <c r="H141" s="2">
        <v>840.57</v>
      </c>
      <c r="I141" s="2">
        <v>0</v>
      </c>
      <c r="J141" s="2">
        <f t="shared" si="5"/>
        <v>1650.12</v>
      </c>
      <c r="K141" s="2">
        <v>0</v>
      </c>
      <c r="L141" s="2">
        <v>0</v>
      </c>
      <c r="M141" s="2">
        <v>1</v>
      </c>
      <c r="N141" s="2">
        <f t="shared" si="6"/>
        <v>1650.12</v>
      </c>
    </row>
    <row r="142" spans="1:14" ht="14.25">
      <c r="A142" s="3" t="s">
        <v>519</v>
      </c>
      <c r="B142" s="2">
        <v>64</v>
      </c>
      <c r="C142" s="3" t="s">
        <v>761</v>
      </c>
      <c r="D142" s="3" t="s">
        <v>762</v>
      </c>
      <c r="E142" s="3" t="s">
        <v>763</v>
      </c>
      <c r="F142" s="4">
        <v>42208</v>
      </c>
      <c r="G142" s="2">
        <v>1694.34</v>
      </c>
      <c r="H142" s="2">
        <v>676.64</v>
      </c>
      <c r="I142" s="2">
        <v>213.93</v>
      </c>
      <c r="J142" s="2">
        <f t="shared" si="5"/>
        <v>2584.91</v>
      </c>
      <c r="K142" s="2">
        <v>0</v>
      </c>
      <c r="L142" s="2">
        <v>0</v>
      </c>
      <c r="M142" s="2">
        <v>1</v>
      </c>
      <c r="N142" s="2">
        <f t="shared" si="6"/>
        <v>2584.91</v>
      </c>
    </row>
    <row r="143" spans="1:14" ht="14.25">
      <c r="A143" s="3" t="s">
        <v>519</v>
      </c>
      <c r="B143" s="2">
        <v>4</v>
      </c>
      <c r="C143" s="3" t="s">
        <v>764</v>
      </c>
      <c r="D143" s="3" t="s">
        <v>765</v>
      </c>
      <c r="E143" s="3" t="s">
        <v>198</v>
      </c>
      <c r="F143" s="4">
        <v>42170</v>
      </c>
      <c r="G143" s="2">
        <v>123.88</v>
      </c>
      <c r="H143" s="2">
        <v>115.88</v>
      </c>
      <c r="I143" s="2">
        <v>0</v>
      </c>
      <c r="J143" s="2">
        <f t="shared" si="5"/>
        <v>239.76</v>
      </c>
      <c r="K143" s="2">
        <v>0</v>
      </c>
      <c r="L143" s="2">
        <v>0</v>
      </c>
      <c r="M143" s="2">
        <v>1</v>
      </c>
      <c r="N143" s="2">
        <f t="shared" si="6"/>
        <v>239.76</v>
      </c>
    </row>
    <row r="144" spans="1:14" ht="14.25">
      <c r="A144" s="3" t="s">
        <v>519</v>
      </c>
      <c r="B144" s="2">
        <v>3</v>
      </c>
      <c r="C144" s="3" t="s">
        <v>537</v>
      </c>
      <c r="D144" s="3" t="s">
        <v>766</v>
      </c>
      <c r="E144" s="3" t="s">
        <v>198</v>
      </c>
      <c r="F144" s="4">
        <v>42167</v>
      </c>
      <c r="G144" s="2">
        <v>478.52</v>
      </c>
      <c r="H144" s="2">
        <v>539.73</v>
      </c>
      <c r="I144" s="2">
        <v>0</v>
      </c>
      <c r="J144" s="2">
        <f t="shared" si="5"/>
        <v>1018.25</v>
      </c>
      <c r="K144" s="2">
        <v>0</v>
      </c>
      <c r="L144" s="2">
        <v>0</v>
      </c>
      <c r="M144" s="2">
        <v>1</v>
      </c>
      <c r="N144" s="2">
        <f t="shared" si="6"/>
        <v>1018.25</v>
      </c>
    </row>
    <row r="145" spans="1:14" ht="14.25">
      <c r="A145" s="3" t="s">
        <v>519</v>
      </c>
      <c r="B145" s="2">
        <v>4</v>
      </c>
      <c r="C145" s="3" t="s">
        <v>764</v>
      </c>
      <c r="D145" s="3" t="s">
        <v>766</v>
      </c>
      <c r="E145" s="3" t="s">
        <v>198</v>
      </c>
      <c r="F145" s="4">
        <v>42167</v>
      </c>
      <c r="G145" s="2">
        <v>129.96</v>
      </c>
      <c r="H145" s="2">
        <v>123.38</v>
      </c>
      <c r="I145" s="2">
        <v>0</v>
      </c>
      <c r="J145" s="2">
        <f t="shared" si="5"/>
        <v>253.34</v>
      </c>
      <c r="K145" s="2">
        <v>0</v>
      </c>
      <c r="L145" s="2">
        <v>0</v>
      </c>
      <c r="M145" s="2">
        <v>1</v>
      </c>
      <c r="N145" s="2">
        <f t="shared" si="6"/>
        <v>253.34</v>
      </c>
    </row>
    <row r="146" spans="1:14" ht="14.25">
      <c r="A146" s="3" t="s">
        <v>519</v>
      </c>
      <c r="B146" s="2">
        <v>37</v>
      </c>
      <c r="C146" s="3" t="s">
        <v>767</v>
      </c>
      <c r="D146" s="3" t="s">
        <v>768</v>
      </c>
      <c r="E146" s="3" t="s">
        <v>198</v>
      </c>
      <c r="F146" s="4">
        <v>42025</v>
      </c>
      <c r="G146" s="2">
        <v>287.69</v>
      </c>
      <c r="H146" s="2">
        <v>393.15</v>
      </c>
      <c r="I146" s="2">
        <v>0</v>
      </c>
      <c r="J146" s="2">
        <f t="shared" si="5"/>
        <v>680.8399999999999</v>
      </c>
      <c r="K146" s="2">
        <v>0</v>
      </c>
      <c r="L146" s="2">
        <v>0</v>
      </c>
      <c r="M146" s="2">
        <v>1</v>
      </c>
      <c r="N146" s="2">
        <f t="shared" si="6"/>
        <v>680.8399999999999</v>
      </c>
    </row>
    <row r="147" spans="1:14" ht="14.25">
      <c r="A147" s="3" t="s">
        <v>519</v>
      </c>
      <c r="B147" s="2">
        <v>0</v>
      </c>
      <c r="C147" s="3" t="s">
        <v>527</v>
      </c>
      <c r="D147" s="3" t="s">
        <v>769</v>
      </c>
      <c r="E147" s="3" t="s">
        <v>770</v>
      </c>
      <c r="F147" s="4">
        <v>42119</v>
      </c>
      <c r="G147" s="2">
        <v>457.55</v>
      </c>
      <c r="H147" s="2">
        <v>470.09</v>
      </c>
      <c r="I147" s="2">
        <v>0</v>
      </c>
      <c r="J147" s="2">
        <f t="shared" si="5"/>
        <v>927.64</v>
      </c>
      <c r="K147" s="2">
        <v>0</v>
      </c>
      <c r="L147" s="2">
        <v>0</v>
      </c>
      <c r="M147" s="2">
        <v>1</v>
      </c>
      <c r="N147" s="2">
        <f t="shared" si="6"/>
        <v>927.64</v>
      </c>
    </row>
    <row r="148" spans="1:14" ht="14.25">
      <c r="A148" s="3" t="s">
        <v>519</v>
      </c>
      <c r="B148" s="2">
        <v>0</v>
      </c>
      <c r="C148" s="3" t="s">
        <v>527</v>
      </c>
      <c r="D148" s="3" t="s">
        <v>771</v>
      </c>
      <c r="E148" s="3" t="s">
        <v>76</v>
      </c>
      <c r="F148" s="4">
        <v>42317</v>
      </c>
      <c r="G148" s="2">
        <v>599.04</v>
      </c>
      <c r="H148" s="2">
        <v>253.14</v>
      </c>
      <c r="I148" s="2">
        <v>187.78</v>
      </c>
      <c r="J148" s="2">
        <f t="shared" si="5"/>
        <v>1039.96</v>
      </c>
      <c r="K148" s="2">
        <v>0</v>
      </c>
      <c r="L148" s="2">
        <v>0</v>
      </c>
      <c r="M148" s="2">
        <v>1</v>
      </c>
      <c r="N148" s="2">
        <f t="shared" si="6"/>
        <v>1039.96</v>
      </c>
    </row>
    <row r="149" spans="1:14" ht="14.25">
      <c r="A149" s="3" t="s">
        <v>519</v>
      </c>
      <c r="B149" s="2">
        <v>0</v>
      </c>
      <c r="C149" s="3" t="s">
        <v>523</v>
      </c>
      <c r="D149" s="3" t="s">
        <v>772</v>
      </c>
      <c r="E149" s="3" t="s">
        <v>773</v>
      </c>
      <c r="F149" s="4">
        <v>42327</v>
      </c>
      <c r="G149" s="2">
        <v>712.93</v>
      </c>
      <c r="H149" s="2">
        <v>698.04</v>
      </c>
      <c r="I149" s="2">
        <v>0</v>
      </c>
      <c r="J149" s="2">
        <f t="shared" si="5"/>
        <v>1410.9699999999998</v>
      </c>
      <c r="K149" s="2">
        <v>0</v>
      </c>
      <c r="L149" s="2">
        <v>0</v>
      </c>
      <c r="M149" s="2">
        <v>1</v>
      </c>
      <c r="N149" s="2">
        <f t="shared" si="6"/>
        <v>1410.9699999999998</v>
      </c>
    </row>
    <row r="150" spans="1:14" ht="14.25">
      <c r="A150" s="3" t="s">
        <v>519</v>
      </c>
      <c r="B150" s="2">
        <v>141</v>
      </c>
      <c r="C150" s="3" t="s">
        <v>774</v>
      </c>
      <c r="D150" s="3" t="s">
        <v>775</v>
      </c>
      <c r="E150" s="3" t="s">
        <v>198</v>
      </c>
      <c r="F150" s="4">
        <v>42114</v>
      </c>
      <c r="G150" s="2">
        <v>1403.66</v>
      </c>
      <c r="H150" s="2">
        <v>1556.82</v>
      </c>
      <c r="I150" s="2">
        <v>139.32</v>
      </c>
      <c r="J150" s="2">
        <f t="shared" si="5"/>
        <v>3099.8</v>
      </c>
      <c r="K150" s="2">
        <v>0</v>
      </c>
      <c r="L150" s="2">
        <v>0</v>
      </c>
      <c r="M150" s="2">
        <v>1</v>
      </c>
      <c r="N150" s="2">
        <f t="shared" si="6"/>
        <v>3099.8</v>
      </c>
    </row>
    <row r="151" spans="1:14" ht="14.25">
      <c r="A151" s="3" t="s">
        <v>519</v>
      </c>
      <c r="B151" s="2">
        <v>6</v>
      </c>
      <c r="C151" s="3" t="s">
        <v>776</v>
      </c>
      <c r="D151" s="3" t="s">
        <v>775</v>
      </c>
      <c r="E151" s="3" t="s">
        <v>198</v>
      </c>
      <c r="F151" s="4">
        <v>42114</v>
      </c>
      <c r="G151" s="2">
        <v>579.05</v>
      </c>
      <c r="H151" s="2">
        <v>978.9</v>
      </c>
      <c r="I151" s="2">
        <v>100.17</v>
      </c>
      <c r="J151" s="2">
        <f t="shared" si="5"/>
        <v>1658.12</v>
      </c>
      <c r="K151" s="2">
        <v>0</v>
      </c>
      <c r="L151" s="2">
        <v>0</v>
      </c>
      <c r="M151" s="2">
        <v>1</v>
      </c>
      <c r="N151" s="2">
        <f t="shared" si="6"/>
        <v>1658.12</v>
      </c>
    </row>
    <row r="152" spans="1:14" ht="14.25">
      <c r="A152" s="3" t="s">
        <v>519</v>
      </c>
      <c r="B152" s="2">
        <v>7</v>
      </c>
      <c r="C152" s="3" t="s">
        <v>547</v>
      </c>
      <c r="D152" s="3" t="s">
        <v>775</v>
      </c>
      <c r="E152" s="3" t="s">
        <v>198</v>
      </c>
      <c r="F152" s="4">
        <v>42114</v>
      </c>
      <c r="G152" s="2">
        <v>550.6</v>
      </c>
      <c r="H152" s="2">
        <v>965.64</v>
      </c>
      <c r="I152" s="2">
        <v>100.17</v>
      </c>
      <c r="J152" s="2">
        <f t="shared" si="5"/>
        <v>1616.41</v>
      </c>
      <c r="K152" s="2">
        <v>0</v>
      </c>
      <c r="L152" s="2">
        <v>0</v>
      </c>
      <c r="M152" s="2">
        <v>1</v>
      </c>
      <c r="N152" s="2">
        <f t="shared" si="6"/>
        <v>1616.41</v>
      </c>
    </row>
    <row r="153" spans="1:14" ht="14.25">
      <c r="A153" s="3" t="s">
        <v>519</v>
      </c>
      <c r="B153" s="2">
        <v>4</v>
      </c>
      <c r="C153" s="3" t="s">
        <v>777</v>
      </c>
      <c r="D153" s="3" t="s">
        <v>332</v>
      </c>
      <c r="E153" s="3" t="s">
        <v>262</v>
      </c>
      <c r="F153" s="4">
        <v>42251</v>
      </c>
      <c r="G153" s="2">
        <v>466.13</v>
      </c>
      <c r="H153" s="2">
        <v>142.13</v>
      </c>
      <c r="I153" s="2">
        <v>0</v>
      </c>
      <c r="J153" s="2">
        <f t="shared" si="5"/>
        <v>608.26</v>
      </c>
      <c r="K153" s="2">
        <v>0</v>
      </c>
      <c r="L153" s="2">
        <v>0</v>
      </c>
      <c r="M153" s="2">
        <v>1</v>
      </c>
      <c r="N153" s="2">
        <f t="shared" si="6"/>
        <v>608.26</v>
      </c>
    </row>
    <row r="154" spans="1:14" ht="14.25">
      <c r="A154" s="3" t="s">
        <v>519</v>
      </c>
      <c r="B154" s="2">
        <v>11</v>
      </c>
      <c r="C154" s="3" t="s">
        <v>568</v>
      </c>
      <c r="D154" s="3" t="s">
        <v>778</v>
      </c>
      <c r="E154" s="3" t="s">
        <v>277</v>
      </c>
      <c r="F154" s="4">
        <v>42116</v>
      </c>
      <c r="G154" s="2">
        <v>506.21</v>
      </c>
      <c r="H154" s="2">
        <v>481.63</v>
      </c>
      <c r="I154" s="2">
        <v>0</v>
      </c>
      <c r="J154" s="2">
        <f t="shared" si="5"/>
        <v>987.8399999999999</v>
      </c>
      <c r="K154" s="2">
        <v>0</v>
      </c>
      <c r="L154" s="2">
        <v>0</v>
      </c>
      <c r="M154" s="2">
        <v>1</v>
      </c>
      <c r="N154" s="2">
        <f t="shared" si="6"/>
        <v>987.8399999999999</v>
      </c>
    </row>
    <row r="155" spans="1:14" ht="14.25">
      <c r="A155" s="3" t="s">
        <v>519</v>
      </c>
      <c r="B155" s="2">
        <v>0</v>
      </c>
      <c r="C155" s="3" t="s">
        <v>527</v>
      </c>
      <c r="D155" s="3" t="s">
        <v>779</v>
      </c>
      <c r="E155" s="3" t="s">
        <v>780</v>
      </c>
      <c r="F155" s="4">
        <v>42357</v>
      </c>
      <c r="G155" s="2">
        <v>298.67</v>
      </c>
      <c r="H155" s="2">
        <v>280.2</v>
      </c>
      <c r="I155" s="2">
        <v>0</v>
      </c>
      <c r="J155" s="2">
        <f t="shared" si="5"/>
        <v>578.87</v>
      </c>
      <c r="K155" s="2">
        <v>0</v>
      </c>
      <c r="L155" s="2">
        <v>0</v>
      </c>
      <c r="M155" s="2">
        <v>1</v>
      </c>
      <c r="N155" s="2">
        <f t="shared" si="6"/>
        <v>578.87</v>
      </c>
    </row>
    <row r="156" spans="1:14" ht="14.25">
      <c r="A156" s="3" t="s">
        <v>519</v>
      </c>
      <c r="B156" s="2">
        <v>0</v>
      </c>
      <c r="C156" s="3" t="s">
        <v>560</v>
      </c>
      <c r="D156" s="3" t="s">
        <v>781</v>
      </c>
      <c r="E156" s="3" t="s">
        <v>570</v>
      </c>
      <c r="F156" s="4">
        <v>42331</v>
      </c>
      <c r="G156" s="2">
        <v>3602.1</v>
      </c>
      <c r="H156" s="2">
        <v>3656.66</v>
      </c>
      <c r="I156" s="2">
        <v>0</v>
      </c>
      <c r="J156" s="2">
        <f t="shared" si="5"/>
        <v>7258.76</v>
      </c>
      <c r="K156" s="2">
        <v>0</v>
      </c>
      <c r="L156" s="2">
        <v>0</v>
      </c>
      <c r="M156" s="2">
        <v>1</v>
      </c>
      <c r="N156" s="2">
        <f t="shared" si="6"/>
        <v>7258.76</v>
      </c>
    </row>
    <row r="157" spans="1:14" ht="14.25">
      <c r="A157" s="3" t="s">
        <v>519</v>
      </c>
      <c r="B157" s="2">
        <v>55</v>
      </c>
      <c r="C157" s="3" t="s">
        <v>782</v>
      </c>
      <c r="D157" s="3" t="s">
        <v>783</v>
      </c>
      <c r="E157" s="3" t="s">
        <v>784</v>
      </c>
      <c r="F157" s="4">
        <v>42251</v>
      </c>
      <c r="G157" s="2">
        <v>772.69</v>
      </c>
      <c r="H157" s="2">
        <v>719.27</v>
      </c>
      <c r="I157" s="2">
        <v>85.67</v>
      </c>
      <c r="J157" s="2">
        <f t="shared" si="5"/>
        <v>1577.63</v>
      </c>
      <c r="K157" s="2">
        <v>0</v>
      </c>
      <c r="L157" s="2">
        <v>0</v>
      </c>
      <c r="M157" s="2">
        <v>1</v>
      </c>
      <c r="N157" s="2">
        <f t="shared" si="6"/>
        <v>1577.63</v>
      </c>
    </row>
    <row r="158" spans="1:14" ht="14.25">
      <c r="A158" s="3" t="s">
        <v>519</v>
      </c>
      <c r="B158" s="2">
        <v>325</v>
      </c>
      <c r="C158" s="3" t="s">
        <v>785</v>
      </c>
      <c r="D158" s="3" t="s">
        <v>786</v>
      </c>
      <c r="E158" s="3" t="s">
        <v>592</v>
      </c>
      <c r="F158" s="4">
        <v>42192</v>
      </c>
      <c r="G158" s="2">
        <v>2382.68</v>
      </c>
      <c r="H158" s="2">
        <v>3059.14</v>
      </c>
      <c r="I158" s="2">
        <v>156.14</v>
      </c>
      <c r="J158" s="2">
        <f t="shared" si="5"/>
        <v>5597.96</v>
      </c>
      <c r="K158" s="2">
        <v>0</v>
      </c>
      <c r="L158" s="2">
        <v>0</v>
      </c>
      <c r="M158" s="2">
        <v>1</v>
      </c>
      <c r="N158" s="2">
        <f t="shared" si="6"/>
        <v>5597.96</v>
      </c>
    </row>
    <row r="159" spans="1:14" ht="14.25">
      <c r="A159" s="3" t="s">
        <v>519</v>
      </c>
      <c r="B159" s="2">
        <v>0</v>
      </c>
      <c r="C159" s="3" t="s">
        <v>523</v>
      </c>
      <c r="D159" s="3" t="s">
        <v>787</v>
      </c>
      <c r="E159" s="3" t="s">
        <v>788</v>
      </c>
      <c r="F159" s="4">
        <v>42116</v>
      </c>
      <c r="G159" s="2">
        <v>423.52</v>
      </c>
      <c r="H159" s="2">
        <v>397.78</v>
      </c>
      <c r="I159" s="2">
        <v>0</v>
      </c>
      <c r="J159" s="2">
        <f t="shared" si="5"/>
        <v>821.3</v>
      </c>
      <c r="K159" s="2">
        <v>0</v>
      </c>
      <c r="L159" s="2">
        <v>0</v>
      </c>
      <c r="M159" s="2">
        <v>1</v>
      </c>
      <c r="N159" s="2">
        <f t="shared" si="6"/>
        <v>821.3</v>
      </c>
    </row>
    <row r="160" spans="1:14" ht="14.25">
      <c r="A160" s="3" t="s">
        <v>519</v>
      </c>
      <c r="B160" s="2">
        <v>199</v>
      </c>
      <c r="C160" s="3" t="s">
        <v>789</v>
      </c>
      <c r="D160" s="3" t="s">
        <v>790</v>
      </c>
      <c r="E160" s="3" t="s">
        <v>784</v>
      </c>
      <c r="F160" s="4">
        <v>42179</v>
      </c>
      <c r="G160" s="2">
        <v>2719.06</v>
      </c>
      <c r="H160" s="2">
        <v>1933.17</v>
      </c>
      <c r="I160" s="2">
        <v>120.15</v>
      </c>
      <c r="J160" s="2">
        <f t="shared" si="5"/>
        <v>4772.379999999999</v>
      </c>
      <c r="K160" s="2">
        <v>0</v>
      </c>
      <c r="L160" s="2">
        <v>0</v>
      </c>
      <c r="M160" s="2">
        <v>1</v>
      </c>
      <c r="N160" s="2">
        <f t="shared" si="6"/>
        <v>4772.379999999999</v>
      </c>
    </row>
    <row r="161" spans="1:14" ht="14.25">
      <c r="A161" s="3" t="s">
        <v>519</v>
      </c>
      <c r="B161" s="2">
        <v>55</v>
      </c>
      <c r="C161" s="3" t="s">
        <v>782</v>
      </c>
      <c r="D161" s="3" t="s">
        <v>790</v>
      </c>
      <c r="E161" s="3" t="s">
        <v>784</v>
      </c>
      <c r="F161" s="4">
        <v>42179</v>
      </c>
      <c r="G161" s="2">
        <v>1337.37</v>
      </c>
      <c r="H161" s="2">
        <v>1285.01</v>
      </c>
      <c r="I161" s="2">
        <v>118.55</v>
      </c>
      <c r="J161" s="2">
        <f t="shared" si="5"/>
        <v>2740.9300000000003</v>
      </c>
      <c r="K161" s="2">
        <v>0</v>
      </c>
      <c r="L161" s="2">
        <v>0</v>
      </c>
      <c r="M161" s="2">
        <v>1</v>
      </c>
      <c r="N161" s="2">
        <f t="shared" si="6"/>
        <v>2740.9300000000003</v>
      </c>
    </row>
    <row r="162" spans="1:14" ht="14.25">
      <c r="A162" s="3" t="s">
        <v>519</v>
      </c>
      <c r="B162" s="2">
        <v>0</v>
      </c>
      <c r="C162" s="3" t="s">
        <v>527</v>
      </c>
      <c r="D162" s="3" t="s">
        <v>791</v>
      </c>
      <c r="E162" s="3" t="s">
        <v>792</v>
      </c>
      <c r="F162" s="4">
        <v>42118</v>
      </c>
      <c r="G162" s="2">
        <v>603.98</v>
      </c>
      <c r="H162" s="2">
        <v>544.86</v>
      </c>
      <c r="I162" s="2">
        <v>0</v>
      </c>
      <c r="J162" s="2">
        <f t="shared" si="5"/>
        <v>1148.8400000000001</v>
      </c>
      <c r="K162" s="2">
        <v>0</v>
      </c>
      <c r="L162" s="2">
        <v>0</v>
      </c>
      <c r="M162" s="2">
        <v>1</v>
      </c>
      <c r="N162" s="2">
        <f t="shared" si="6"/>
        <v>1148.8400000000001</v>
      </c>
    </row>
    <row r="163" spans="1:14" ht="14.25">
      <c r="A163" s="3" t="s">
        <v>519</v>
      </c>
      <c r="B163" s="2">
        <v>209</v>
      </c>
      <c r="C163" s="3" t="s">
        <v>793</v>
      </c>
      <c r="D163" s="3" t="s">
        <v>794</v>
      </c>
      <c r="E163" s="3" t="s">
        <v>435</v>
      </c>
      <c r="F163" s="4">
        <v>42121</v>
      </c>
      <c r="G163" s="2">
        <v>1862.53</v>
      </c>
      <c r="H163" s="2">
        <v>900.97</v>
      </c>
      <c r="I163" s="2">
        <v>205.29</v>
      </c>
      <c r="J163" s="2">
        <f t="shared" si="5"/>
        <v>2968.79</v>
      </c>
      <c r="K163" s="2">
        <v>0</v>
      </c>
      <c r="L163" s="2">
        <v>0</v>
      </c>
      <c r="M163" s="2">
        <v>1</v>
      </c>
      <c r="N163" s="2">
        <f t="shared" si="6"/>
        <v>2968.79</v>
      </c>
    </row>
    <row r="164" spans="1:14" ht="14.25">
      <c r="A164" s="3" t="s">
        <v>519</v>
      </c>
      <c r="B164" s="2">
        <v>645</v>
      </c>
      <c r="C164" s="3" t="s">
        <v>795</v>
      </c>
      <c r="D164" s="3" t="s">
        <v>796</v>
      </c>
      <c r="E164" s="3" t="s">
        <v>797</v>
      </c>
      <c r="F164" s="4">
        <v>42059</v>
      </c>
      <c r="G164" s="2">
        <v>6711.04</v>
      </c>
      <c r="H164" s="2">
        <v>4785.14</v>
      </c>
      <c r="I164" s="2">
        <v>0</v>
      </c>
      <c r="J164" s="2">
        <f t="shared" si="5"/>
        <v>11496.18</v>
      </c>
      <c r="K164" s="2">
        <v>0</v>
      </c>
      <c r="L164" s="2">
        <v>0</v>
      </c>
      <c r="M164" s="2">
        <v>1</v>
      </c>
      <c r="N164" s="2">
        <f t="shared" si="6"/>
        <v>11496.18</v>
      </c>
    </row>
    <row r="165" spans="1:14" ht="14.25">
      <c r="A165" s="3" t="s">
        <v>519</v>
      </c>
      <c r="B165" s="2">
        <v>2</v>
      </c>
      <c r="C165" s="3" t="s">
        <v>798</v>
      </c>
      <c r="D165" s="3" t="s">
        <v>799</v>
      </c>
      <c r="E165" s="3" t="s">
        <v>800</v>
      </c>
      <c r="F165" s="4">
        <v>42329</v>
      </c>
      <c r="G165" s="2">
        <v>859.66</v>
      </c>
      <c r="H165" s="2">
        <v>886.73</v>
      </c>
      <c r="I165" s="2">
        <v>135.27</v>
      </c>
      <c r="J165" s="2">
        <f t="shared" si="5"/>
        <v>1881.6599999999999</v>
      </c>
      <c r="K165" s="2">
        <v>0</v>
      </c>
      <c r="L165" s="2">
        <v>0</v>
      </c>
      <c r="M165" s="2">
        <v>1</v>
      </c>
      <c r="N165" s="2">
        <f t="shared" si="6"/>
        <v>1881.6599999999999</v>
      </c>
    </row>
    <row r="166" spans="1:14" ht="14.25">
      <c r="A166" s="3" t="s">
        <v>519</v>
      </c>
      <c r="B166" s="2">
        <v>0</v>
      </c>
      <c r="C166" s="3" t="s">
        <v>714</v>
      </c>
      <c r="D166" s="3" t="s">
        <v>801</v>
      </c>
      <c r="E166" s="3" t="s">
        <v>192</v>
      </c>
      <c r="F166" s="4">
        <v>42330</v>
      </c>
      <c r="G166" s="2">
        <v>2480.35</v>
      </c>
      <c r="H166" s="2">
        <v>2285.8</v>
      </c>
      <c r="I166" s="2">
        <v>0</v>
      </c>
      <c r="J166" s="2">
        <f t="shared" si="5"/>
        <v>4766.15</v>
      </c>
      <c r="K166" s="2">
        <v>0</v>
      </c>
      <c r="L166" s="2">
        <v>0</v>
      </c>
      <c r="M166" s="2">
        <v>1</v>
      </c>
      <c r="N166" s="2">
        <f t="shared" si="6"/>
        <v>4766.15</v>
      </c>
    </row>
    <row r="167" spans="1:14" ht="14.25">
      <c r="A167" s="3" t="s">
        <v>519</v>
      </c>
      <c r="B167" s="2">
        <v>0</v>
      </c>
      <c r="C167" s="3" t="s">
        <v>527</v>
      </c>
      <c r="D167" s="3" t="s">
        <v>802</v>
      </c>
      <c r="E167" s="3" t="s">
        <v>803</v>
      </c>
      <c r="F167" s="4">
        <v>42359</v>
      </c>
      <c r="G167" s="2">
        <v>312.24</v>
      </c>
      <c r="H167" s="2">
        <v>280.5</v>
      </c>
      <c r="I167" s="2">
        <v>0</v>
      </c>
      <c r="J167" s="2">
        <f t="shared" si="5"/>
        <v>592.74</v>
      </c>
      <c r="K167" s="2">
        <v>0</v>
      </c>
      <c r="L167" s="2">
        <v>0</v>
      </c>
      <c r="M167" s="2">
        <v>1</v>
      </c>
      <c r="N167" s="2">
        <f t="shared" si="6"/>
        <v>592.74</v>
      </c>
    </row>
    <row r="168" spans="1:14" ht="14.25">
      <c r="A168" s="3" t="s">
        <v>519</v>
      </c>
      <c r="B168" s="2">
        <v>396</v>
      </c>
      <c r="C168" s="3" t="s">
        <v>804</v>
      </c>
      <c r="D168" s="3" t="s">
        <v>805</v>
      </c>
      <c r="E168" s="3" t="s">
        <v>806</v>
      </c>
      <c r="F168" s="4">
        <v>42191</v>
      </c>
      <c r="G168" s="2">
        <v>4452.35</v>
      </c>
      <c r="H168" s="2">
        <v>2127.41</v>
      </c>
      <c r="I168" s="2">
        <v>101.19</v>
      </c>
      <c r="J168" s="2">
        <f t="shared" si="5"/>
        <v>6680.95</v>
      </c>
      <c r="K168" s="2">
        <v>0</v>
      </c>
      <c r="L168" s="2">
        <v>0</v>
      </c>
      <c r="M168" s="2">
        <v>1</v>
      </c>
      <c r="N168" s="2">
        <f t="shared" si="6"/>
        <v>6680.95</v>
      </c>
    </row>
    <row r="169" spans="1:14" ht="14.25">
      <c r="A169" s="3" t="s">
        <v>519</v>
      </c>
      <c r="B169" s="2">
        <v>6</v>
      </c>
      <c r="C169" s="3" t="s">
        <v>646</v>
      </c>
      <c r="D169" s="3" t="s">
        <v>807</v>
      </c>
      <c r="E169" s="3" t="s">
        <v>808</v>
      </c>
      <c r="F169" s="4">
        <v>42360</v>
      </c>
      <c r="G169" s="2">
        <v>336.24</v>
      </c>
      <c r="H169" s="2">
        <v>323.58</v>
      </c>
      <c r="I169" s="2">
        <v>0</v>
      </c>
      <c r="J169" s="2">
        <f t="shared" si="5"/>
        <v>659.8199999999999</v>
      </c>
      <c r="K169" s="2">
        <v>0</v>
      </c>
      <c r="L169" s="2">
        <v>0</v>
      </c>
      <c r="M169" s="2">
        <v>1</v>
      </c>
      <c r="N169" s="2">
        <f t="shared" si="6"/>
        <v>659.8199999999999</v>
      </c>
    </row>
    <row r="170" spans="1:14" ht="14.25">
      <c r="A170" s="3" t="s">
        <v>519</v>
      </c>
      <c r="B170" s="2">
        <v>0</v>
      </c>
      <c r="C170" s="3" t="s">
        <v>527</v>
      </c>
      <c r="D170" s="3" t="s">
        <v>809</v>
      </c>
      <c r="E170" s="3" t="s">
        <v>707</v>
      </c>
      <c r="F170" s="4">
        <v>42359</v>
      </c>
      <c r="G170" s="2">
        <v>338.9</v>
      </c>
      <c r="H170" s="2">
        <v>306.56</v>
      </c>
      <c r="I170" s="2">
        <v>0</v>
      </c>
      <c r="J170" s="2">
        <f t="shared" si="5"/>
        <v>645.46</v>
      </c>
      <c r="K170" s="2">
        <v>0</v>
      </c>
      <c r="L170" s="2">
        <v>0</v>
      </c>
      <c r="M170" s="2">
        <v>1</v>
      </c>
      <c r="N170" s="2">
        <f t="shared" si="6"/>
        <v>645.46</v>
      </c>
    </row>
    <row r="171" spans="1:14" ht="14.25">
      <c r="A171" s="3" t="s">
        <v>519</v>
      </c>
      <c r="B171" s="2">
        <v>602</v>
      </c>
      <c r="C171" s="3" t="s">
        <v>810</v>
      </c>
      <c r="D171" s="3" t="s">
        <v>811</v>
      </c>
      <c r="E171" s="3" t="s">
        <v>198</v>
      </c>
      <c r="F171" s="4">
        <v>42303</v>
      </c>
      <c r="G171" s="2">
        <v>4385.1</v>
      </c>
      <c r="H171" s="2">
        <v>4104.45</v>
      </c>
      <c r="I171" s="2">
        <v>1208.09</v>
      </c>
      <c r="J171" s="2">
        <f t="shared" si="5"/>
        <v>9697.64</v>
      </c>
      <c r="K171" s="2">
        <v>0</v>
      </c>
      <c r="L171" s="2">
        <v>0</v>
      </c>
      <c r="M171" s="2">
        <v>1</v>
      </c>
      <c r="N171" s="2">
        <f t="shared" si="6"/>
        <v>9697.64</v>
      </c>
    </row>
    <row r="172" spans="1:14" ht="14.25">
      <c r="A172" s="3" t="s">
        <v>519</v>
      </c>
      <c r="B172" s="2">
        <v>66</v>
      </c>
      <c r="C172" s="3" t="s">
        <v>812</v>
      </c>
      <c r="D172" s="3" t="s">
        <v>813</v>
      </c>
      <c r="E172" s="3" t="s">
        <v>198</v>
      </c>
      <c r="F172" s="4">
        <v>42339</v>
      </c>
      <c r="G172" s="2">
        <v>488.07</v>
      </c>
      <c r="H172" s="2">
        <v>303.16</v>
      </c>
      <c r="I172" s="2">
        <v>249.22</v>
      </c>
      <c r="J172" s="2">
        <f t="shared" si="5"/>
        <v>1040.45</v>
      </c>
      <c r="K172" s="2">
        <v>0</v>
      </c>
      <c r="L172" s="2">
        <v>0</v>
      </c>
      <c r="M172" s="2">
        <v>1</v>
      </c>
      <c r="N172" s="2">
        <f t="shared" si="6"/>
        <v>1040.45</v>
      </c>
    </row>
    <row r="173" spans="1:14" ht="14.25">
      <c r="A173" s="3" t="s">
        <v>519</v>
      </c>
      <c r="B173" s="2">
        <v>4</v>
      </c>
      <c r="C173" s="3" t="s">
        <v>814</v>
      </c>
      <c r="D173" s="3" t="s">
        <v>815</v>
      </c>
      <c r="E173" s="3" t="s">
        <v>192</v>
      </c>
      <c r="F173" s="4">
        <v>42356</v>
      </c>
      <c r="G173" s="2">
        <v>1843.6</v>
      </c>
      <c r="H173" s="2">
        <v>2027.2</v>
      </c>
      <c r="I173" s="2">
        <v>0</v>
      </c>
      <c r="J173" s="2">
        <f t="shared" si="5"/>
        <v>3870.8</v>
      </c>
      <c r="K173" s="2">
        <v>0</v>
      </c>
      <c r="L173" s="2">
        <v>0</v>
      </c>
      <c r="M173" s="2">
        <v>1</v>
      </c>
      <c r="N173" s="2">
        <f t="shared" si="6"/>
        <v>3870.8</v>
      </c>
    </row>
    <row r="174" spans="1:14" ht="14.25">
      <c r="A174" s="3" t="s">
        <v>519</v>
      </c>
      <c r="B174" s="2">
        <v>0</v>
      </c>
      <c r="C174" s="3" t="s">
        <v>816</v>
      </c>
      <c r="D174" s="3" t="s">
        <v>817</v>
      </c>
      <c r="E174" s="3" t="s">
        <v>818</v>
      </c>
      <c r="F174" s="4">
        <v>42119</v>
      </c>
      <c r="G174" s="2">
        <v>2318.71</v>
      </c>
      <c r="H174" s="2">
        <v>2604.91</v>
      </c>
      <c r="I174" s="2">
        <v>0</v>
      </c>
      <c r="J174" s="2">
        <f t="shared" si="5"/>
        <v>4923.62</v>
      </c>
      <c r="K174" s="2">
        <v>0</v>
      </c>
      <c r="L174" s="2">
        <v>0</v>
      </c>
      <c r="M174" s="2">
        <v>1</v>
      </c>
      <c r="N174" s="2">
        <f t="shared" si="6"/>
        <v>4923.62</v>
      </c>
    </row>
    <row r="175" spans="1:14" ht="14.25">
      <c r="A175" s="3" t="s">
        <v>519</v>
      </c>
      <c r="B175" s="2">
        <v>0</v>
      </c>
      <c r="C175" s="3" t="s">
        <v>527</v>
      </c>
      <c r="D175" s="3" t="s">
        <v>819</v>
      </c>
      <c r="E175" s="3" t="s">
        <v>570</v>
      </c>
      <c r="F175" s="4">
        <v>42255</v>
      </c>
      <c r="G175" s="2">
        <v>580</v>
      </c>
      <c r="H175" s="2">
        <v>680.4</v>
      </c>
      <c r="I175" s="2">
        <v>0</v>
      </c>
      <c r="J175" s="2">
        <f t="shared" si="5"/>
        <v>1260.4</v>
      </c>
      <c r="K175" s="2">
        <v>0</v>
      </c>
      <c r="L175" s="2">
        <v>0</v>
      </c>
      <c r="M175" s="2">
        <v>1</v>
      </c>
      <c r="N175" s="2">
        <f t="shared" si="6"/>
        <v>1260.4</v>
      </c>
    </row>
    <row r="176" spans="1:14" ht="14.25">
      <c r="A176" s="3" t="s">
        <v>519</v>
      </c>
      <c r="B176" s="2">
        <v>0</v>
      </c>
      <c r="C176" s="3" t="s">
        <v>527</v>
      </c>
      <c r="D176" s="3" t="s">
        <v>820</v>
      </c>
      <c r="E176" s="3" t="s">
        <v>821</v>
      </c>
      <c r="F176" s="4">
        <v>42357</v>
      </c>
      <c r="G176" s="2">
        <v>309.5</v>
      </c>
      <c r="H176" s="2">
        <v>360.99</v>
      </c>
      <c r="I176" s="2">
        <v>0</v>
      </c>
      <c r="J176" s="2">
        <f t="shared" si="5"/>
        <v>670.49</v>
      </c>
      <c r="K176" s="2">
        <v>0</v>
      </c>
      <c r="L176" s="2">
        <v>0</v>
      </c>
      <c r="M176" s="2">
        <v>1</v>
      </c>
      <c r="N176" s="2">
        <f t="shared" si="6"/>
        <v>670.49</v>
      </c>
    </row>
    <row r="177" spans="1:14" ht="14.25">
      <c r="A177" s="3" t="s">
        <v>519</v>
      </c>
      <c r="B177" s="2">
        <v>0</v>
      </c>
      <c r="C177" s="3" t="s">
        <v>527</v>
      </c>
      <c r="D177" s="3" t="s">
        <v>822</v>
      </c>
      <c r="E177" s="3" t="s">
        <v>243</v>
      </c>
      <c r="F177" s="4">
        <v>42248</v>
      </c>
      <c r="G177" s="2">
        <v>375.31</v>
      </c>
      <c r="H177" s="2">
        <v>336.24</v>
      </c>
      <c r="I177" s="2">
        <v>0</v>
      </c>
      <c r="J177" s="2">
        <f t="shared" si="5"/>
        <v>711.55</v>
      </c>
      <c r="K177" s="2">
        <v>0</v>
      </c>
      <c r="L177" s="2">
        <v>0</v>
      </c>
      <c r="M177" s="2">
        <v>1</v>
      </c>
      <c r="N177" s="2">
        <f t="shared" si="6"/>
        <v>711.55</v>
      </c>
    </row>
    <row r="178" spans="1:14" ht="14.25">
      <c r="A178" s="3" t="s">
        <v>519</v>
      </c>
      <c r="B178" s="2">
        <v>0</v>
      </c>
      <c r="C178" s="3" t="s">
        <v>527</v>
      </c>
      <c r="D178" s="3" t="s">
        <v>823</v>
      </c>
      <c r="E178" s="3" t="s">
        <v>824</v>
      </c>
      <c r="F178" s="4">
        <v>42121</v>
      </c>
      <c r="G178" s="2">
        <v>484.65</v>
      </c>
      <c r="H178" s="2">
        <v>448.3</v>
      </c>
      <c r="I178" s="2">
        <v>0</v>
      </c>
      <c r="J178" s="2">
        <f t="shared" si="5"/>
        <v>932.95</v>
      </c>
      <c r="K178" s="2">
        <v>0</v>
      </c>
      <c r="L178" s="2">
        <v>0</v>
      </c>
      <c r="M178" s="2">
        <v>1</v>
      </c>
      <c r="N178" s="2">
        <f t="shared" si="6"/>
        <v>932.95</v>
      </c>
    </row>
    <row r="179" spans="1:14" ht="14.25">
      <c r="A179" s="3" t="s">
        <v>519</v>
      </c>
      <c r="B179" s="2">
        <v>0</v>
      </c>
      <c r="C179" s="3" t="s">
        <v>527</v>
      </c>
      <c r="D179" s="3" t="s">
        <v>825</v>
      </c>
      <c r="E179" s="3" t="s">
        <v>340</v>
      </c>
      <c r="F179" s="4">
        <v>42331</v>
      </c>
      <c r="G179" s="2">
        <v>290</v>
      </c>
      <c r="H179" s="2">
        <v>290</v>
      </c>
      <c r="I179" s="2">
        <v>0</v>
      </c>
      <c r="J179" s="2">
        <f t="shared" si="5"/>
        <v>580</v>
      </c>
      <c r="K179" s="2">
        <v>0</v>
      </c>
      <c r="L179" s="2">
        <v>0</v>
      </c>
      <c r="M179" s="2">
        <v>1</v>
      </c>
      <c r="N179" s="2">
        <f t="shared" si="6"/>
        <v>580</v>
      </c>
    </row>
    <row r="180" spans="1:14" ht="14.25">
      <c r="A180" s="3" t="s">
        <v>519</v>
      </c>
      <c r="B180" s="2">
        <v>0</v>
      </c>
      <c r="C180" s="3" t="s">
        <v>527</v>
      </c>
      <c r="D180" s="3" t="s">
        <v>826</v>
      </c>
      <c r="E180" s="3" t="s">
        <v>827</v>
      </c>
      <c r="F180" s="4">
        <v>42331</v>
      </c>
      <c r="G180" s="2">
        <v>302.56</v>
      </c>
      <c r="H180" s="2">
        <v>320.53</v>
      </c>
      <c r="I180" s="2">
        <v>0</v>
      </c>
      <c r="J180" s="2">
        <f t="shared" si="5"/>
        <v>623.0899999999999</v>
      </c>
      <c r="K180" s="2">
        <v>0</v>
      </c>
      <c r="L180" s="2">
        <v>0</v>
      </c>
      <c r="M180" s="2">
        <v>1</v>
      </c>
      <c r="N180" s="2">
        <f t="shared" si="6"/>
        <v>623.0899999999999</v>
      </c>
    </row>
    <row r="181" spans="1:14" ht="14.25">
      <c r="A181" s="3" t="s">
        <v>519</v>
      </c>
      <c r="B181" s="2">
        <v>0</v>
      </c>
      <c r="C181" s="3" t="s">
        <v>527</v>
      </c>
      <c r="D181" s="3" t="s">
        <v>828</v>
      </c>
      <c r="E181" s="3" t="s">
        <v>610</v>
      </c>
      <c r="F181" s="4">
        <v>42063</v>
      </c>
      <c r="G181" s="2">
        <v>346.48</v>
      </c>
      <c r="H181" s="2">
        <v>362.11</v>
      </c>
      <c r="I181" s="2">
        <v>0</v>
      </c>
      <c r="J181" s="2">
        <f t="shared" si="5"/>
        <v>708.59</v>
      </c>
      <c r="K181" s="2">
        <v>0</v>
      </c>
      <c r="L181" s="2">
        <v>0</v>
      </c>
      <c r="M181" s="2">
        <v>1</v>
      </c>
      <c r="N181" s="2">
        <f t="shared" si="6"/>
        <v>708.59</v>
      </c>
    </row>
    <row r="182" spans="1:14" ht="14.25">
      <c r="A182" s="3" t="s">
        <v>519</v>
      </c>
      <c r="B182" s="2">
        <v>6</v>
      </c>
      <c r="C182" s="3" t="s">
        <v>657</v>
      </c>
      <c r="D182" s="3" t="s">
        <v>829</v>
      </c>
      <c r="E182" s="3" t="s">
        <v>198</v>
      </c>
      <c r="F182" s="4">
        <v>42028</v>
      </c>
      <c r="G182" s="2">
        <v>785.16</v>
      </c>
      <c r="H182" s="2">
        <v>715.19</v>
      </c>
      <c r="I182" s="2">
        <v>0</v>
      </c>
      <c r="J182" s="2">
        <f t="shared" si="5"/>
        <v>1500.35</v>
      </c>
      <c r="K182" s="2">
        <v>0</v>
      </c>
      <c r="L182" s="2">
        <v>0</v>
      </c>
      <c r="M182" s="2">
        <v>1</v>
      </c>
      <c r="N182" s="2">
        <f t="shared" si="6"/>
        <v>1500.35</v>
      </c>
    </row>
    <row r="183" spans="1:14" ht="14.25">
      <c r="A183" s="3" t="s">
        <v>519</v>
      </c>
      <c r="B183" s="2">
        <v>78</v>
      </c>
      <c r="C183" s="3" t="s">
        <v>830</v>
      </c>
      <c r="D183" s="3" t="s">
        <v>367</v>
      </c>
      <c r="E183" s="3" t="s">
        <v>192</v>
      </c>
      <c r="F183" s="4">
        <v>42064</v>
      </c>
      <c r="G183" s="2">
        <v>15231.48</v>
      </c>
      <c r="H183" s="2">
        <v>15255.7</v>
      </c>
      <c r="I183" s="2">
        <v>0</v>
      </c>
      <c r="J183" s="2">
        <f t="shared" si="5"/>
        <v>30487.18</v>
      </c>
      <c r="K183" s="2">
        <v>0</v>
      </c>
      <c r="L183" s="2">
        <v>0</v>
      </c>
      <c r="M183" s="2">
        <v>1</v>
      </c>
      <c r="N183" s="2">
        <f t="shared" si="6"/>
        <v>30487.18</v>
      </c>
    </row>
    <row r="184" spans="1:14" ht="14.25">
      <c r="A184" s="3" t="s">
        <v>519</v>
      </c>
      <c r="B184" s="2">
        <v>14</v>
      </c>
      <c r="C184" s="3" t="s">
        <v>831</v>
      </c>
      <c r="D184" s="3" t="s">
        <v>367</v>
      </c>
      <c r="E184" s="3" t="s">
        <v>192</v>
      </c>
      <c r="F184" s="4">
        <v>42064</v>
      </c>
      <c r="G184" s="2">
        <v>4918.2</v>
      </c>
      <c r="H184" s="2">
        <v>4995.36</v>
      </c>
      <c r="I184" s="2">
        <v>0</v>
      </c>
      <c r="J184" s="2">
        <f t="shared" si="5"/>
        <v>9913.56</v>
      </c>
      <c r="K184" s="2">
        <v>0</v>
      </c>
      <c r="L184" s="2">
        <v>0</v>
      </c>
      <c r="M184" s="2">
        <v>1</v>
      </c>
      <c r="N184" s="2">
        <f t="shared" si="6"/>
        <v>9913.56</v>
      </c>
    </row>
    <row r="185" spans="1:14" ht="14.25">
      <c r="A185" s="3" t="s">
        <v>519</v>
      </c>
      <c r="B185" s="2">
        <v>50</v>
      </c>
      <c r="C185" s="3" t="s">
        <v>832</v>
      </c>
      <c r="D185" s="3" t="s">
        <v>367</v>
      </c>
      <c r="E185" s="3" t="s">
        <v>192</v>
      </c>
      <c r="F185" s="4">
        <v>42064</v>
      </c>
      <c r="G185" s="2">
        <v>10981.65</v>
      </c>
      <c r="H185" s="2">
        <v>10979.8</v>
      </c>
      <c r="I185" s="2">
        <v>0</v>
      </c>
      <c r="J185" s="2">
        <f t="shared" si="5"/>
        <v>21961.449999999997</v>
      </c>
      <c r="K185" s="2">
        <v>0</v>
      </c>
      <c r="L185" s="2">
        <v>0</v>
      </c>
      <c r="M185" s="2">
        <v>1</v>
      </c>
      <c r="N185" s="2">
        <f t="shared" si="6"/>
        <v>21961.449999999997</v>
      </c>
    </row>
    <row r="186" spans="1:14" ht="14.25">
      <c r="A186" s="3" t="s">
        <v>519</v>
      </c>
      <c r="B186" s="2">
        <v>113</v>
      </c>
      <c r="C186" s="3" t="s">
        <v>833</v>
      </c>
      <c r="D186" s="3" t="s">
        <v>834</v>
      </c>
      <c r="E186" s="3" t="s">
        <v>835</v>
      </c>
      <c r="F186" s="4">
        <v>42230</v>
      </c>
      <c r="G186" s="2">
        <v>987.33</v>
      </c>
      <c r="H186" s="2">
        <v>496.75</v>
      </c>
      <c r="I186" s="2">
        <v>236.4</v>
      </c>
      <c r="J186" s="2">
        <f t="shared" si="5"/>
        <v>1720.48</v>
      </c>
      <c r="K186" s="2">
        <v>0</v>
      </c>
      <c r="L186" s="2">
        <v>0</v>
      </c>
      <c r="M186" s="2">
        <v>1</v>
      </c>
      <c r="N186" s="2">
        <f t="shared" si="6"/>
        <v>1720.48</v>
      </c>
    </row>
    <row r="187" spans="1:14" ht="14.25">
      <c r="A187" s="3" t="s">
        <v>519</v>
      </c>
      <c r="B187" s="2">
        <v>44</v>
      </c>
      <c r="C187" s="3" t="s">
        <v>836</v>
      </c>
      <c r="D187" s="3" t="s">
        <v>369</v>
      </c>
      <c r="E187" s="3" t="s">
        <v>262</v>
      </c>
      <c r="F187" s="4">
        <v>42170</v>
      </c>
      <c r="G187" s="2">
        <v>2086.13</v>
      </c>
      <c r="H187" s="2">
        <v>2089.65</v>
      </c>
      <c r="I187" s="2">
        <v>291.46</v>
      </c>
      <c r="J187" s="2">
        <f t="shared" si="5"/>
        <v>4467.240000000001</v>
      </c>
      <c r="K187" s="2">
        <v>0</v>
      </c>
      <c r="L187" s="2">
        <v>0</v>
      </c>
      <c r="M187" s="2">
        <v>1</v>
      </c>
      <c r="N187" s="2">
        <f t="shared" si="6"/>
        <v>4467.240000000001</v>
      </c>
    </row>
    <row r="188" spans="1:14" ht="14.25">
      <c r="A188" s="3" t="s">
        <v>519</v>
      </c>
      <c r="B188" s="2">
        <v>0</v>
      </c>
      <c r="C188" s="3" t="s">
        <v>527</v>
      </c>
      <c r="D188" s="3" t="s">
        <v>837</v>
      </c>
      <c r="E188" s="3" t="s">
        <v>838</v>
      </c>
      <c r="F188" s="4">
        <v>42110</v>
      </c>
      <c r="G188" s="2">
        <v>580</v>
      </c>
      <c r="H188" s="2">
        <v>510.47</v>
      </c>
      <c r="I188" s="2">
        <v>0</v>
      </c>
      <c r="J188" s="2">
        <f t="shared" si="5"/>
        <v>1090.47</v>
      </c>
      <c r="K188" s="2">
        <v>0</v>
      </c>
      <c r="L188" s="2">
        <v>0</v>
      </c>
      <c r="M188" s="2">
        <v>1</v>
      </c>
      <c r="N188" s="2">
        <f t="shared" si="6"/>
        <v>1090.47</v>
      </c>
    </row>
    <row r="189" spans="1:14" ht="14.25">
      <c r="A189" s="3" t="s">
        <v>519</v>
      </c>
      <c r="B189" s="2">
        <v>11</v>
      </c>
      <c r="C189" s="3" t="s">
        <v>568</v>
      </c>
      <c r="D189" s="3" t="s">
        <v>839</v>
      </c>
      <c r="E189" s="3" t="s">
        <v>213</v>
      </c>
      <c r="F189" s="4">
        <v>42275</v>
      </c>
      <c r="G189" s="2">
        <v>341.27</v>
      </c>
      <c r="H189" s="2">
        <v>265.2</v>
      </c>
      <c r="I189" s="2">
        <v>65.5</v>
      </c>
      <c r="J189" s="2">
        <f t="shared" si="5"/>
        <v>671.97</v>
      </c>
      <c r="K189" s="2">
        <v>0</v>
      </c>
      <c r="L189" s="2">
        <v>0</v>
      </c>
      <c r="M189" s="2">
        <v>1</v>
      </c>
      <c r="N189" s="2">
        <f t="shared" si="6"/>
        <v>671.97</v>
      </c>
    </row>
    <row r="190" spans="1:14" ht="14.25">
      <c r="A190" s="3" t="s">
        <v>519</v>
      </c>
      <c r="B190" s="2">
        <v>0</v>
      </c>
      <c r="C190" s="3" t="s">
        <v>523</v>
      </c>
      <c r="D190" s="3" t="s">
        <v>840</v>
      </c>
      <c r="E190" s="3" t="s">
        <v>841</v>
      </c>
      <c r="F190" s="4">
        <v>42249</v>
      </c>
      <c r="G190" s="2">
        <v>516.55</v>
      </c>
      <c r="H190" s="2">
        <v>571.91</v>
      </c>
      <c r="I190" s="2">
        <v>0</v>
      </c>
      <c r="J190" s="2">
        <f t="shared" si="5"/>
        <v>1088.46</v>
      </c>
      <c r="K190" s="2">
        <v>0</v>
      </c>
      <c r="L190" s="2">
        <v>0</v>
      </c>
      <c r="M190" s="2">
        <v>1</v>
      </c>
      <c r="N190" s="2">
        <f t="shared" si="6"/>
        <v>1088.46</v>
      </c>
    </row>
    <row r="191" spans="1:14" ht="14.25">
      <c r="A191" s="3" t="s">
        <v>519</v>
      </c>
      <c r="B191" s="2">
        <v>0</v>
      </c>
      <c r="C191" s="3" t="s">
        <v>842</v>
      </c>
      <c r="D191" s="3" t="s">
        <v>843</v>
      </c>
      <c r="E191" s="3" t="s">
        <v>844</v>
      </c>
      <c r="F191" s="4">
        <v>42066</v>
      </c>
      <c r="G191" s="2">
        <v>873.52</v>
      </c>
      <c r="H191" s="2">
        <v>846.19</v>
      </c>
      <c r="I191" s="2">
        <v>0</v>
      </c>
      <c r="J191" s="2">
        <f t="shared" si="5"/>
        <v>1719.71</v>
      </c>
      <c r="K191" s="2">
        <v>0</v>
      </c>
      <c r="L191" s="2">
        <v>0</v>
      </c>
      <c r="M191" s="2">
        <v>1</v>
      </c>
      <c r="N191" s="2">
        <f t="shared" si="6"/>
        <v>1719.71</v>
      </c>
    </row>
    <row r="192" spans="1:14" ht="14.25">
      <c r="A192" s="3" t="s">
        <v>519</v>
      </c>
      <c r="B192" s="2">
        <v>0</v>
      </c>
      <c r="C192" s="3" t="s">
        <v>527</v>
      </c>
      <c r="D192" s="3" t="s">
        <v>845</v>
      </c>
      <c r="E192" s="3" t="s">
        <v>846</v>
      </c>
      <c r="F192" s="4">
        <v>42063</v>
      </c>
      <c r="G192" s="2">
        <v>314.43</v>
      </c>
      <c r="H192" s="2">
        <v>315.22</v>
      </c>
      <c r="I192" s="2">
        <v>0</v>
      </c>
      <c r="J192" s="2">
        <f t="shared" si="5"/>
        <v>629.6500000000001</v>
      </c>
      <c r="K192" s="2">
        <v>0</v>
      </c>
      <c r="L192" s="2">
        <v>0</v>
      </c>
      <c r="M192" s="2">
        <v>1</v>
      </c>
      <c r="N192" s="2">
        <f t="shared" si="6"/>
        <v>629.6500000000001</v>
      </c>
    </row>
    <row r="193" spans="1:14" ht="14.25">
      <c r="A193" s="3" t="s">
        <v>519</v>
      </c>
      <c r="B193" s="2">
        <v>1100</v>
      </c>
      <c r="C193" s="3" t="s">
        <v>847</v>
      </c>
      <c r="D193" s="3" t="s">
        <v>848</v>
      </c>
      <c r="E193" s="3" t="s">
        <v>198</v>
      </c>
      <c r="F193" s="4">
        <v>42156</v>
      </c>
      <c r="G193" s="2">
        <v>25350.84</v>
      </c>
      <c r="H193" s="2">
        <v>8498.84</v>
      </c>
      <c r="I193" s="2">
        <v>0</v>
      </c>
      <c r="J193" s="2">
        <f t="shared" si="5"/>
        <v>33849.68</v>
      </c>
      <c r="K193" s="2">
        <v>0</v>
      </c>
      <c r="L193" s="2">
        <v>0</v>
      </c>
      <c r="M193" s="2">
        <v>1</v>
      </c>
      <c r="N193" s="2">
        <f t="shared" si="6"/>
        <v>33849.68</v>
      </c>
    </row>
    <row r="194" spans="1:14" ht="14.25">
      <c r="A194" s="3" t="s">
        <v>519</v>
      </c>
      <c r="B194" s="2">
        <v>83</v>
      </c>
      <c r="C194" s="3" t="s">
        <v>849</v>
      </c>
      <c r="D194" s="3" t="s">
        <v>848</v>
      </c>
      <c r="E194" s="3" t="s">
        <v>198</v>
      </c>
      <c r="F194" s="4">
        <v>42156</v>
      </c>
      <c r="G194" s="2">
        <v>1003.9</v>
      </c>
      <c r="H194" s="2">
        <v>418.96</v>
      </c>
      <c r="I194" s="2">
        <v>0</v>
      </c>
      <c r="J194" s="2">
        <f t="shared" si="5"/>
        <v>1422.86</v>
      </c>
      <c r="K194" s="2">
        <v>0</v>
      </c>
      <c r="L194" s="2">
        <v>0</v>
      </c>
      <c r="M194" s="2">
        <v>1</v>
      </c>
      <c r="N194" s="2">
        <f t="shared" si="6"/>
        <v>1422.86</v>
      </c>
    </row>
    <row r="195" spans="1:14" ht="14.25">
      <c r="A195" s="3" t="s">
        <v>519</v>
      </c>
      <c r="B195" s="2">
        <v>11</v>
      </c>
      <c r="C195" s="3" t="s">
        <v>568</v>
      </c>
      <c r="D195" s="3" t="s">
        <v>850</v>
      </c>
      <c r="E195" s="3" t="s">
        <v>851</v>
      </c>
      <c r="F195" s="4">
        <v>42357</v>
      </c>
      <c r="G195" s="2">
        <v>350.33</v>
      </c>
      <c r="H195" s="2">
        <v>366.33</v>
      </c>
      <c r="I195" s="2">
        <v>0</v>
      </c>
      <c r="J195" s="2">
        <f t="shared" si="5"/>
        <v>716.66</v>
      </c>
      <c r="K195" s="2">
        <v>0</v>
      </c>
      <c r="L195" s="2">
        <v>0</v>
      </c>
      <c r="M195" s="2">
        <v>1</v>
      </c>
      <c r="N195" s="2">
        <f t="shared" si="6"/>
        <v>716.66</v>
      </c>
    </row>
    <row r="196" spans="1:14" ht="14.25">
      <c r="A196" s="3" t="s">
        <v>519</v>
      </c>
      <c r="B196" s="2">
        <v>0</v>
      </c>
      <c r="C196" s="3" t="s">
        <v>527</v>
      </c>
      <c r="D196" s="3" t="s">
        <v>852</v>
      </c>
      <c r="E196" s="3" t="s">
        <v>853</v>
      </c>
      <c r="F196" s="4">
        <v>42359</v>
      </c>
      <c r="G196" s="2">
        <v>415.67</v>
      </c>
      <c r="H196" s="2">
        <v>487.62</v>
      </c>
      <c r="I196" s="2">
        <v>0</v>
      </c>
      <c r="J196" s="2">
        <f t="shared" si="5"/>
        <v>903.29</v>
      </c>
      <c r="K196" s="2">
        <v>0</v>
      </c>
      <c r="L196" s="2">
        <v>0</v>
      </c>
      <c r="M196" s="2">
        <v>1</v>
      </c>
      <c r="N196" s="2">
        <f t="shared" si="6"/>
        <v>903.29</v>
      </c>
    </row>
    <row r="197" spans="1:14" ht="14.25">
      <c r="A197" s="3" t="s">
        <v>519</v>
      </c>
      <c r="B197" s="2">
        <v>0</v>
      </c>
      <c r="C197" s="3" t="s">
        <v>527</v>
      </c>
      <c r="D197" s="3" t="s">
        <v>854</v>
      </c>
      <c r="E197" s="3" t="s">
        <v>855</v>
      </c>
      <c r="F197" s="4">
        <v>42111</v>
      </c>
      <c r="G197" s="2">
        <v>290</v>
      </c>
      <c r="H197" s="2">
        <v>329.5</v>
      </c>
      <c r="I197" s="2">
        <v>0</v>
      </c>
      <c r="J197" s="2">
        <f t="shared" si="5"/>
        <v>619.5</v>
      </c>
      <c r="K197" s="2">
        <v>0</v>
      </c>
      <c r="L197" s="2">
        <v>0</v>
      </c>
      <c r="M197" s="2">
        <v>1</v>
      </c>
      <c r="N197" s="2">
        <f t="shared" si="6"/>
        <v>619.5</v>
      </c>
    </row>
    <row r="198" spans="1:14" ht="14.25">
      <c r="A198" s="3" t="s">
        <v>519</v>
      </c>
      <c r="B198" s="2">
        <v>41</v>
      </c>
      <c r="C198" s="3" t="s">
        <v>856</v>
      </c>
      <c r="D198" s="3" t="s">
        <v>857</v>
      </c>
      <c r="E198" s="3" t="s">
        <v>198</v>
      </c>
      <c r="F198" s="4">
        <v>42319</v>
      </c>
      <c r="G198" s="2">
        <v>278.04</v>
      </c>
      <c r="H198" s="2">
        <v>191.93</v>
      </c>
      <c r="I198" s="2">
        <v>202.53</v>
      </c>
      <c r="J198" s="2">
        <f t="shared" si="5"/>
        <v>672.5</v>
      </c>
      <c r="K198" s="2">
        <v>0</v>
      </c>
      <c r="L198" s="2">
        <v>0</v>
      </c>
      <c r="M198" s="2">
        <v>1</v>
      </c>
      <c r="N198" s="2">
        <f t="shared" si="6"/>
        <v>672.5</v>
      </c>
    </row>
    <row r="199" spans="1:14" ht="14.25">
      <c r="A199" s="3" t="s">
        <v>519</v>
      </c>
      <c r="B199" s="2">
        <v>165</v>
      </c>
      <c r="C199" s="3" t="s">
        <v>858</v>
      </c>
      <c r="D199" s="3" t="s">
        <v>859</v>
      </c>
      <c r="E199" s="3" t="s">
        <v>198</v>
      </c>
      <c r="F199" s="4">
        <v>42025</v>
      </c>
      <c r="G199" s="2">
        <v>1783.49</v>
      </c>
      <c r="H199" s="2">
        <v>1129.14</v>
      </c>
      <c r="I199" s="2">
        <v>0</v>
      </c>
      <c r="J199" s="2">
        <f t="shared" si="5"/>
        <v>2912.63</v>
      </c>
      <c r="K199" s="2">
        <v>0</v>
      </c>
      <c r="L199" s="2">
        <v>0</v>
      </c>
      <c r="M199" s="2">
        <v>1</v>
      </c>
      <c r="N199" s="2">
        <f t="shared" si="6"/>
        <v>2912.63</v>
      </c>
    </row>
    <row r="200" spans="1:14" ht="14.25">
      <c r="A200" s="3" t="s">
        <v>519</v>
      </c>
      <c r="B200" s="2">
        <v>0</v>
      </c>
      <c r="C200" s="3" t="s">
        <v>527</v>
      </c>
      <c r="D200" s="3" t="s">
        <v>860</v>
      </c>
      <c r="E200" s="3" t="s">
        <v>525</v>
      </c>
      <c r="F200" s="4">
        <v>42357</v>
      </c>
      <c r="G200" s="2">
        <v>293.52</v>
      </c>
      <c r="H200" s="2">
        <v>322.14</v>
      </c>
      <c r="I200" s="2">
        <v>0</v>
      </c>
      <c r="J200" s="2">
        <f t="shared" si="5"/>
        <v>615.66</v>
      </c>
      <c r="K200" s="2">
        <v>0</v>
      </c>
      <c r="L200" s="2">
        <v>0</v>
      </c>
      <c r="M200" s="2">
        <v>1</v>
      </c>
      <c r="N200" s="2">
        <f t="shared" si="6"/>
        <v>615.66</v>
      </c>
    </row>
    <row r="201" spans="1:14" ht="14.25">
      <c r="A201" s="3" t="s">
        <v>519</v>
      </c>
      <c r="B201" s="2">
        <v>0</v>
      </c>
      <c r="C201" s="3" t="s">
        <v>527</v>
      </c>
      <c r="D201" s="3" t="s">
        <v>861</v>
      </c>
      <c r="E201" s="3" t="s">
        <v>862</v>
      </c>
      <c r="F201" s="4">
        <v>42111</v>
      </c>
      <c r="G201" s="2">
        <v>322.27</v>
      </c>
      <c r="H201" s="2">
        <v>279.48</v>
      </c>
      <c r="I201" s="2">
        <v>0</v>
      </c>
      <c r="J201" s="2">
        <f aca="true" t="shared" si="7" ref="J201:J264">SUM(G201:I201)</f>
        <v>601.75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601.75</v>
      </c>
    </row>
    <row r="202" spans="1:14" ht="14.25">
      <c r="A202" s="3" t="s">
        <v>519</v>
      </c>
      <c r="B202" s="2">
        <v>0</v>
      </c>
      <c r="C202" s="3" t="s">
        <v>527</v>
      </c>
      <c r="D202" s="3" t="s">
        <v>863</v>
      </c>
      <c r="E202" s="3" t="s">
        <v>864</v>
      </c>
      <c r="F202" s="4">
        <v>42115</v>
      </c>
      <c r="G202" s="2">
        <v>303.63</v>
      </c>
      <c r="H202" s="2">
        <v>275.52</v>
      </c>
      <c r="I202" s="2">
        <v>0</v>
      </c>
      <c r="J202" s="2">
        <f t="shared" si="7"/>
        <v>579.15</v>
      </c>
      <c r="K202" s="2">
        <v>0</v>
      </c>
      <c r="L202" s="2">
        <v>0</v>
      </c>
      <c r="M202" s="2">
        <v>1</v>
      </c>
      <c r="N202" s="2">
        <f t="shared" si="8"/>
        <v>579.15</v>
      </c>
    </row>
    <row r="203" spans="1:14" ht="14.25">
      <c r="A203" s="3" t="s">
        <v>519</v>
      </c>
      <c r="B203" s="2">
        <v>0</v>
      </c>
      <c r="C203" s="3" t="s">
        <v>527</v>
      </c>
      <c r="D203" s="3" t="s">
        <v>865</v>
      </c>
      <c r="E203" s="3" t="s">
        <v>707</v>
      </c>
      <c r="F203" s="4">
        <v>42065</v>
      </c>
      <c r="G203" s="2">
        <v>309.26</v>
      </c>
      <c r="H203" s="2">
        <v>277.11</v>
      </c>
      <c r="I203" s="2">
        <v>0</v>
      </c>
      <c r="J203" s="2">
        <f t="shared" si="7"/>
        <v>586.37</v>
      </c>
      <c r="K203" s="2">
        <v>0</v>
      </c>
      <c r="L203" s="2">
        <v>0</v>
      </c>
      <c r="M203" s="2">
        <v>1</v>
      </c>
      <c r="N203" s="2">
        <f t="shared" si="8"/>
        <v>586.37</v>
      </c>
    </row>
    <row r="204" spans="1:14" ht="14.25">
      <c r="A204" s="3" t="s">
        <v>519</v>
      </c>
      <c r="B204" s="2">
        <v>74</v>
      </c>
      <c r="C204" s="3" t="s">
        <v>866</v>
      </c>
      <c r="D204" s="3" t="s">
        <v>867</v>
      </c>
      <c r="E204" s="3" t="s">
        <v>868</v>
      </c>
      <c r="F204" s="4">
        <v>42047</v>
      </c>
      <c r="G204" s="2">
        <v>1062.94</v>
      </c>
      <c r="H204" s="2">
        <v>551.16</v>
      </c>
      <c r="I204" s="2">
        <v>92.59</v>
      </c>
      <c r="J204" s="2">
        <f t="shared" si="7"/>
        <v>1706.6899999999998</v>
      </c>
      <c r="K204" s="2">
        <v>0</v>
      </c>
      <c r="L204" s="2">
        <v>0</v>
      </c>
      <c r="M204" s="2">
        <v>1</v>
      </c>
      <c r="N204" s="2">
        <f t="shared" si="8"/>
        <v>1706.6899999999998</v>
      </c>
    </row>
    <row r="205" spans="1:14" ht="14.25">
      <c r="A205" s="3" t="s">
        <v>519</v>
      </c>
      <c r="B205" s="2">
        <v>0</v>
      </c>
      <c r="C205" s="3" t="s">
        <v>527</v>
      </c>
      <c r="D205" s="3" t="s">
        <v>869</v>
      </c>
      <c r="E205" s="3" t="s">
        <v>870</v>
      </c>
      <c r="F205" s="4">
        <v>42111</v>
      </c>
      <c r="G205" s="2">
        <v>290</v>
      </c>
      <c r="H205" s="2">
        <v>329.5</v>
      </c>
      <c r="I205" s="2">
        <v>0</v>
      </c>
      <c r="J205" s="2">
        <f t="shared" si="7"/>
        <v>619.5</v>
      </c>
      <c r="K205" s="2">
        <v>0</v>
      </c>
      <c r="L205" s="2">
        <v>0</v>
      </c>
      <c r="M205" s="2">
        <v>1</v>
      </c>
      <c r="N205" s="2">
        <f t="shared" si="8"/>
        <v>619.5</v>
      </c>
    </row>
    <row r="206" spans="1:14" ht="14.25">
      <c r="A206" s="3" t="s">
        <v>519</v>
      </c>
      <c r="B206" s="2">
        <v>0</v>
      </c>
      <c r="C206" s="3" t="s">
        <v>527</v>
      </c>
      <c r="D206" s="3" t="s">
        <v>871</v>
      </c>
      <c r="E206" s="3" t="s">
        <v>872</v>
      </c>
      <c r="F206" s="4">
        <v>42110</v>
      </c>
      <c r="G206" s="2">
        <v>974.98</v>
      </c>
      <c r="H206" s="2">
        <v>1053.98</v>
      </c>
      <c r="I206" s="2">
        <v>0</v>
      </c>
      <c r="J206" s="2">
        <f t="shared" si="7"/>
        <v>2028.96</v>
      </c>
      <c r="K206" s="2">
        <v>0</v>
      </c>
      <c r="L206" s="2">
        <v>0</v>
      </c>
      <c r="M206" s="2">
        <v>1</v>
      </c>
      <c r="N206" s="2">
        <f t="shared" si="8"/>
        <v>2028.96</v>
      </c>
    </row>
    <row r="207" spans="1:14" ht="14.25">
      <c r="A207" s="3" t="s">
        <v>519</v>
      </c>
      <c r="B207" s="2">
        <v>28</v>
      </c>
      <c r="C207" s="3" t="s">
        <v>747</v>
      </c>
      <c r="D207" s="3" t="s">
        <v>873</v>
      </c>
      <c r="E207" s="3" t="s">
        <v>435</v>
      </c>
      <c r="F207" s="4">
        <v>42103</v>
      </c>
      <c r="G207" s="2">
        <v>98.53</v>
      </c>
      <c r="H207" s="2">
        <v>157.27</v>
      </c>
      <c r="I207" s="2">
        <v>184.99</v>
      </c>
      <c r="J207" s="2">
        <f t="shared" si="7"/>
        <v>440.79</v>
      </c>
      <c r="K207" s="2">
        <v>0</v>
      </c>
      <c r="L207" s="2">
        <v>0</v>
      </c>
      <c r="M207" s="2">
        <v>1</v>
      </c>
      <c r="N207" s="2">
        <f t="shared" si="8"/>
        <v>440.79</v>
      </c>
    </row>
    <row r="208" spans="1:14" ht="14.25">
      <c r="A208" s="3" t="s">
        <v>519</v>
      </c>
      <c r="B208" s="2">
        <v>47</v>
      </c>
      <c r="C208" s="3" t="s">
        <v>874</v>
      </c>
      <c r="D208" s="3" t="s">
        <v>875</v>
      </c>
      <c r="E208" s="3" t="s">
        <v>189</v>
      </c>
      <c r="F208" s="4">
        <v>42068</v>
      </c>
      <c r="G208" s="2">
        <v>1726.28</v>
      </c>
      <c r="H208" s="2">
        <v>1684.58</v>
      </c>
      <c r="I208" s="2">
        <v>0</v>
      </c>
      <c r="J208" s="2">
        <f t="shared" si="7"/>
        <v>3410.8599999999997</v>
      </c>
      <c r="K208" s="2">
        <v>0</v>
      </c>
      <c r="L208" s="2">
        <v>0</v>
      </c>
      <c r="M208" s="2">
        <v>1</v>
      </c>
      <c r="N208" s="2">
        <f t="shared" si="8"/>
        <v>3410.8599999999997</v>
      </c>
    </row>
    <row r="209" spans="1:14" ht="14.25">
      <c r="A209" s="3" t="s">
        <v>519</v>
      </c>
      <c r="B209" s="2">
        <v>3</v>
      </c>
      <c r="C209" s="3" t="s">
        <v>876</v>
      </c>
      <c r="D209" s="3" t="s">
        <v>877</v>
      </c>
      <c r="E209" s="3" t="s">
        <v>835</v>
      </c>
      <c r="F209" s="4">
        <v>42186</v>
      </c>
      <c r="G209" s="2">
        <v>233.03</v>
      </c>
      <c r="H209" s="2">
        <v>183.46</v>
      </c>
      <c r="I209" s="2">
        <v>135.27</v>
      </c>
      <c r="J209" s="2">
        <f t="shared" si="7"/>
        <v>551.76</v>
      </c>
      <c r="K209" s="2">
        <v>0</v>
      </c>
      <c r="L209" s="2">
        <v>0</v>
      </c>
      <c r="M209" s="2">
        <v>1</v>
      </c>
      <c r="N209" s="2">
        <f t="shared" si="8"/>
        <v>551.76</v>
      </c>
    </row>
    <row r="210" spans="1:14" ht="14.25">
      <c r="A210" s="3" t="s">
        <v>519</v>
      </c>
      <c r="B210" s="2">
        <v>0</v>
      </c>
      <c r="C210" s="3" t="s">
        <v>527</v>
      </c>
      <c r="D210" s="3" t="s">
        <v>878</v>
      </c>
      <c r="E210" s="3" t="s">
        <v>204</v>
      </c>
      <c r="F210" s="4">
        <v>42329</v>
      </c>
      <c r="G210" s="2">
        <v>298.04</v>
      </c>
      <c r="H210" s="2">
        <v>262.77</v>
      </c>
      <c r="I210" s="2">
        <v>0</v>
      </c>
      <c r="J210" s="2">
        <f t="shared" si="7"/>
        <v>560.81</v>
      </c>
      <c r="K210" s="2">
        <v>0</v>
      </c>
      <c r="L210" s="2">
        <v>0</v>
      </c>
      <c r="M210" s="2">
        <v>1</v>
      </c>
      <c r="N210" s="2">
        <f t="shared" si="8"/>
        <v>560.81</v>
      </c>
    </row>
    <row r="211" spans="1:14" ht="14.25">
      <c r="A211" s="3" t="s">
        <v>519</v>
      </c>
      <c r="B211" s="2">
        <v>95</v>
      </c>
      <c r="C211" s="3" t="s">
        <v>879</v>
      </c>
      <c r="D211" s="3" t="s">
        <v>880</v>
      </c>
      <c r="E211" s="3" t="s">
        <v>881</v>
      </c>
      <c r="F211" s="4">
        <v>42191</v>
      </c>
      <c r="G211" s="2">
        <v>459.54</v>
      </c>
      <c r="H211" s="2">
        <v>580.91</v>
      </c>
      <c r="I211" s="2">
        <v>323.35</v>
      </c>
      <c r="J211" s="2">
        <f t="shared" si="7"/>
        <v>1363.8000000000002</v>
      </c>
      <c r="K211" s="2">
        <v>0</v>
      </c>
      <c r="L211" s="2">
        <v>0</v>
      </c>
      <c r="M211" s="2">
        <v>1</v>
      </c>
      <c r="N211" s="2">
        <f t="shared" si="8"/>
        <v>1363.8000000000002</v>
      </c>
    </row>
    <row r="212" spans="1:14" ht="14.25">
      <c r="A212" s="3" t="s">
        <v>519</v>
      </c>
      <c r="B212" s="2">
        <v>0</v>
      </c>
      <c r="C212" s="3" t="s">
        <v>527</v>
      </c>
      <c r="D212" s="3" t="s">
        <v>882</v>
      </c>
      <c r="E212" s="3" t="s">
        <v>883</v>
      </c>
      <c r="F212" s="4">
        <v>42335</v>
      </c>
      <c r="G212" s="2">
        <v>515.28</v>
      </c>
      <c r="H212" s="2">
        <v>464.5</v>
      </c>
      <c r="I212" s="2">
        <v>0</v>
      </c>
      <c r="J212" s="2">
        <f t="shared" si="7"/>
        <v>979.78</v>
      </c>
      <c r="K212" s="2">
        <v>0</v>
      </c>
      <c r="L212" s="2">
        <v>0</v>
      </c>
      <c r="M212" s="2">
        <v>1</v>
      </c>
      <c r="N212" s="2">
        <f t="shared" si="8"/>
        <v>979.78</v>
      </c>
    </row>
    <row r="213" spans="1:14" ht="14.25">
      <c r="A213" s="3" t="s">
        <v>519</v>
      </c>
      <c r="B213" s="2">
        <v>0</v>
      </c>
      <c r="C213" s="3" t="s">
        <v>527</v>
      </c>
      <c r="D213" s="3" t="s">
        <v>884</v>
      </c>
      <c r="E213" s="3" t="s">
        <v>885</v>
      </c>
      <c r="F213" s="4">
        <v>42066</v>
      </c>
      <c r="G213" s="2">
        <v>310.86</v>
      </c>
      <c r="H213" s="2">
        <v>359.77</v>
      </c>
      <c r="I213" s="2">
        <v>0</v>
      </c>
      <c r="J213" s="2">
        <f t="shared" si="7"/>
        <v>670.63</v>
      </c>
      <c r="K213" s="2">
        <v>0</v>
      </c>
      <c r="L213" s="2">
        <v>0</v>
      </c>
      <c r="M213" s="2">
        <v>1</v>
      </c>
      <c r="N213" s="2">
        <f t="shared" si="8"/>
        <v>670.63</v>
      </c>
    </row>
    <row r="214" spans="1:14" ht="14.25">
      <c r="A214" s="3" t="s">
        <v>519</v>
      </c>
      <c r="B214" s="2">
        <v>7</v>
      </c>
      <c r="C214" s="3" t="s">
        <v>886</v>
      </c>
      <c r="D214" s="3" t="s">
        <v>887</v>
      </c>
      <c r="E214" s="3" t="s">
        <v>888</v>
      </c>
      <c r="F214" s="4">
        <v>42264</v>
      </c>
      <c r="G214" s="2">
        <v>503.35</v>
      </c>
      <c r="H214" s="2">
        <v>276.28</v>
      </c>
      <c r="I214" s="2">
        <v>185.18</v>
      </c>
      <c r="J214" s="2">
        <f t="shared" si="7"/>
        <v>964.81</v>
      </c>
      <c r="K214" s="2">
        <v>0</v>
      </c>
      <c r="L214" s="2">
        <v>0</v>
      </c>
      <c r="M214" s="2">
        <v>1</v>
      </c>
      <c r="N214" s="2">
        <f t="shared" si="8"/>
        <v>964.81</v>
      </c>
    </row>
    <row r="215" spans="1:14" ht="14.25">
      <c r="A215" s="3" t="s">
        <v>519</v>
      </c>
      <c r="B215" s="2">
        <v>10</v>
      </c>
      <c r="C215" s="3" t="s">
        <v>889</v>
      </c>
      <c r="D215" s="3" t="s">
        <v>890</v>
      </c>
      <c r="E215" s="3" t="s">
        <v>891</v>
      </c>
      <c r="F215" s="4">
        <v>42060</v>
      </c>
      <c r="G215" s="2">
        <v>993.24</v>
      </c>
      <c r="H215" s="2">
        <v>566.36</v>
      </c>
      <c r="I215" s="2">
        <v>75.58</v>
      </c>
      <c r="J215" s="2">
        <f t="shared" si="7"/>
        <v>1635.1799999999998</v>
      </c>
      <c r="K215" s="2">
        <v>0</v>
      </c>
      <c r="L215" s="2">
        <v>0</v>
      </c>
      <c r="M215" s="2">
        <v>1</v>
      </c>
      <c r="N215" s="2">
        <f t="shared" si="8"/>
        <v>1635.1799999999998</v>
      </c>
    </row>
    <row r="216" spans="1:14" ht="14.25">
      <c r="A216" s="3" t="s">
        <v>519</v>
      </c>
      <c r="B216" s="2">
        <v>326</v>
      </c>
      <c r="C216" s="3" t="s">
        <v>892</v>
      </c>
      <c r="D216" s="3" t="s">
        <v>893</v>
      </c>
      <c r="E216" s="3" t="s">
        <v>894</v>
      </c>
      <c r="F216" s="4">
        <v>42234</v>
      </c>
      <c r="G216" s="2">
        <v>3542.65</v>
      </c>
      <c r="H216" s="2">
        <v>1879.92</v>
      </c>
      <c r="I216" s="2">
        <v>178.61</v>
      </c>
      <c r="J216" s="2">
        <f t="shared" si="7"/>
        <v>5601.179999999999</v>
      </c>
      <c r="K216" s="2">
        <v>0</v>
      </c>
      <c r="L216" s="2">
        <v>0</v>
      </c>
      <c r="M216" s="2">
        <v>1</v>
      </c>
      <c r="N216" s="2">
        <f t="shared" si="8"/>
        <v>5601.179999999999</v>
      </c>
    </row>
    <row r="217" spans="1:14" ht="14.25">
      <c r="A217" s="3" t="s">
        <v>519</v>
      </c>
      <c r="B217" s="2">
        <v>0</v>
      </c>
      <c r="C217" s="3" t="s">
        <v>527</v>
      </c>
      <c r="D217" s="3" t="s">
        <v>895</v>
      </c>
      <c r="E217" s="3" t="s">
        <v>896</v>
      </c>
      <c r="F217" s="4">
        <v>42111</v>
      </c>
      <c r="G217" s="2">
        <v>523.46</v>
      </c>
      <c r="H217" s="2">
        <v>545.53</v>
      </c>
      <c r="I217" s="2">
        <v>0</v>
      </c>
      <c r="J217" s="2">
        <f t="shared" si="7"/>
        <v>1068.99</v>
      </c>
      <c r="K217" s="2">
        <v>0</v>
      </c>
      <c r="L217" s="2">
        <v>0</v>
      </c>
      <c r="M217" s="2">
        <v>1</v>
      </c>
      <c r="N217" s="2">
        <f t="shared" si="8"/>
        <v>1068.99</v>
      </c>
    </row>
    <row r="218" spans="1:14" ht="14.25">
      <c r="A218" s="3" t="s">
        <v>519</v>
      </c>
      <c r="B218" s="2">
        <v>0</v>
      </c>
      <c r="C218" s="3" t="s">
        <v>527</v>
      </c>
      <c r="D218" s="3" t="s">
        <v>897</v>
      </c>
      <c r="E218" s="3" t="s">
        <v>898</v>
      </c>
      <c r="F218" s="4">
        <v>42066</v>
      </c>
      <c r="G218" s="2">
        <v>442.91</v>
      </c>
      <c r="H218" s="2">
        <v>492.49</v>
      </c>
      <c r="I218" s="2">
        <v>0</v>
      </c>
      <c r="J218" s="2">
        <f t="shared" si="7"/>
        <v>935.4000000000001</v>
      </c>
      <c r="K218" s="2">
        <v>0</v>
      </c>
      <c r="L218" s="2">
        <v>0</v>
      </c>
      <c r="M218" s="2">
        <v>1</v>
      </c>
      <c r="N218" s="2">
        <f t="shared" si="8"/>
        <v>935.4000000000001</v>
      </c>
    </row>
    <row r="219" spans="1:14" ht="14.25">
      <c r="A219" s="3" t="s">
        <v>519</v>
      </c>
      <c r="B219" s="2">
        <v>63</v>
      </c>
      <c r="C219" s="3" t="s">
        <v>899</v>
      </c>
      <c r="D219" s="3" t="s">
        <v>900</v>
      </c>
      <c r="E219" s="3" t="s">
        <v>435</v>
      </c>
      <c r="F219" s="4">
        <v>42088</v>
      </c>
      <c r="G219" s="2">
        <v>576.78</v>
      </c>
      <c r="H219" s="2">
        <v>280.14</v>
      </c>
      <c r="I219" s="2">
        <v>180.97</v>
      </c>
      <c r="J219" s="2">
        <f t="shared" si="7"/>
        <v>1037.8899999999999</v>
      </c>
      <c r="K219" s="2">
        <v>0</v>
      </c>
      <c r="L219" s="2">
        <v>0</v>
      </c>
      <c r="M219" s="2">
        <v>1</v>
      </c>
      <c r="N219" s="2">
        <f t="shared" si="8"/>
        <v>1037.8899999999999</v>
      </c>
    </row>
    <row r="220" spans="1:14" ht="14.25">
      <c r="A220" s="3" t="s">
        <v>519</v>
      </c>
      <c r="B220" s="2">
        <v>0</v>
      </c>
      <c r="C220" s="3" t="s">
        <v>527</v>
      </c>
      <c r="D220" s="3" t="s">
        <v>901</v>
      </c>
      <c r="E220" s="3" t="s">
        <v>902</v>
      </c>
      <c r="F220" s="4">
        <v>42329</v>
      </c>
      <c r="G220" s="2">
        <v>290</v>
      </c>
      <c r="H220" s="2">
        <v>329.5</v>
      </c>
      <c r="I220" s="2">
        <v>0</v>
      </c>
      <c r="J220" s="2">
        <f t="shared" si="7"/>
        <v>619.5</v>
      </c>
      <c r="K220" s="2">
        <v>0</v>
      </c>
      <c r="L220" s="2">
        <v>0</v>
      </c>
      <c r="M220" s="2">
        <v>1</v>
      </c>
      <c r="N220" s="2">
        <f t="shared" si="8"/>
        <v>619.5</v>
      </c>
    </row>
    <row r="221" spans="1:14" ht="14.25">
      <c r="A221" s="3" t="s">
        <v>519</v>
      </c>
      <c r="B221" s="2">
        <v>47</v>
      </c>
      <c r="C221" s="3" t="s">
        <v>903</v>
      </c>
      <c r="D221" s="3" t="s">
        <v>904</v>
      </c>
      <c r="E221" s="3" t="s">
        <v>198</v>
      </c>
      <c r="F221" s="4">
        <v>42242</v>
      </c>
      <c r="G221" s="2">
        <v>940.7</v>
      </c>
      <c r="H221" s="2">
        <v>737.07</v>
      </c>
      <c r="I221" s="2">
        <v>191.16</v>
      </c>
      <c r="J221" s="2">
        <f t="shared" si="7"/>
        <v>1868.93</v>
      </c>
      <c r="K221" s="2">
        <v>0</v>
      </c>
      <c r="L221" s="2">
        <v>0</v>
      </c>
      <c r="M221" s="2">
        <v>1</v>
      </c>
      <c r="N221" s="2">
        <f t="shared" si="8"/>
        <v>1868.93</v>
      </c>
    </row>
    <row r="222" spans="1:14" ht="14.25">
      <c r="A222" s="3" t="s">
        <v>519</v>
      </c>
      <c r="B222" s="2">
        <v>0</v>
      </c>
      <c r="C222" s="3" t="s">
        <v>527</v>
      </c>
      <c r="D222" s="3" t="s">
        <v>905</v>
      </c>
      <c r="E222" s="3" t="s">
        <v>906</v>
      </c>
      <c r="F222" s="4">
        <v>42359</v>
      </c>
      <c r="G222" s="2">
        <v>321.84</v>
      </c>
      <c r="H222" s="2">
        <v>317.07</v>
      </c>
      <c r="I222" s="2">
        <v>0</v>
      </c>
      <c r="J222" s="2">
        <f t="shared" si="7"/>
        <v>638.91</v>
      </c>
      <c r="K222" s="2">
        <v>0</v>
      </c>
      <c r="L222" s="2">
        <v>0</v>
      </c>
      <c r="M222" s="2">
        <v>1</v>
      </c>
      <c r="N222" s="2">
        <f t="shared" si="8"/>
        <v>638.91</v>
      </c>
    </row>
    <row r="223" spans="1:14" ht="14.25">
      <c r="A223" s="3" t="s">
        <v>519</v>
      </c>
      <c r="B223" s="2">
        <v>0</v>
      </c>
      <c r="C223" s="3" t="s">
        <v>527</v>
      </c>
      <c r="D223" s="3" t="s">
        <v>907</v>
      </c>
      <c r="E223" s="3" t="s">
        <v>908</v>
      </c>
      <c r="F223" s="4">
        <v>42121</v>
      </c>
      <c r="G223" s="2">
        <v>706.07</v>
      </c>
      <c r="H223" s="2">
        <v>691.95</v>
      </c>
      <c r="I223" s="2">
        <v>0</v>
      </c>
      <c r="J223" s="2">
        <f t="shared" si="7"/>
        <v>1398.02</v>
      </c>
      <c r="K223" s="2">
        <v>0</v>
      </c>
      <c r="L223" s="2">
        <v>0</v>
      </c>
      <c r="M223" s="2">
        <v>1</v>
      </c>
      <c r="N223" s="2">
        <f t="shared" si="8"/>
        <v>1398.02</v>
      </c>
    </row>
    <row r="224" spans="1:14" ht="14.25">
      <c r="A224" s="3" t="s">
        <v>519</v>
      </c>
      <c r="B224" s="2">
        <v>116</v>
      </c>
      <c r="C224" s="3" t="s">
        <v>909</v>
      </c>
      <c r="D224" s="3" t="s">
        <v>910</v>
      </c>
      <c r="E224" s="3" t="s">
        <v>198</v>
      </c>
      <c r="F224" s="4">
        <v>42150</v>
      </c>
      <c r="G224" s="2">
        <v>1290.12</v>
      </c>
      <c r="H224" s="2">
        <v>616.27</v>
      </c>
      <c r="I224" s="2">
        <v>148.66</v>
      </c>
      <c r="J224" s="2">
        <f t="shared" si="7"/>
        <v>2055.0499999999997</v>
      </c>
      <c r="K224" s="2">
        <v>0</v>
      </c>
      <c r="L224" s="2">
        <v>0</v>
      </c>
      <c r="M224" s="2">
        <v>1</v>
      </c>
      <c r="N224" s="2">
        <f t="shared" si="8"/>
        <v>2055.0499999999997</v>
      </c>
    </row>
    <row r="225" spans="1:14" ht="14.25">
      <c r="A225" s="3" t="s">
        <v>519</v>
      </c>
      <c r="B225" s="2">
        <v>0</v>
      </c>
      <c r="C225" s="3" t="s">
        <v>527</v>
      </c>
      <c r="D225" s="3" t="s">
        <v>911</v>
      </c>
      <c r="E225" s="3" t="s">
        <v>207</v>
      </c>
      <c r="F225" s="4">
        <v>42329</v>
      </c>
      <c r="G225" s="2">
        <v>310.5</v>
      </c>
      <c r="H225" s="2">
        <v>352.79</v>
      </c>
      <c r="I225" s="2">
        <v>0</v>
      </c>
      <c r="J225" s="2">
        <f t="shared" si="7"/>
        <v>663.29</v>
      </c>
      <c r="K225" s="2">
        <v>0</v>
      </c>
      <c r="L225" s="2">
        <v>0</v>
      </c>
      <c r="M225" s="2">
        <v>1</v>
      </c>
      <c r="N225" s="2">
        <f t="shared" si="8"/>
        <v>663.29</v>
      </c>
    </row>
    <row r="226" spans="1:14" ht="14.25">
      <c r="A226" s="3" t="s">
        <v>519</v>
      </c>
      <c r="B226" s="2">
        <v>0</v>
      </c>
      <c r="C226" s="3" t="s">
        <v>527</v>
      </c>
      <c r="D226" s="3" t="s">
        <v>912</v>
      </c>
      <c r="E226" s="3" t="s">
        <v>913</v>
      </c>
      <c r="F226" s="4">
        <v>42063</v>
      </c>
      <c r="G226" s="2">
        <v>330.6</v>
      </c>
      <c r="H226" s="2">
        <v>347.03</v>
      </c>
      <c r="I226" s="2">
        <v>0</v>
      </c>
      <c r="J226" s="2">
        <f t="shared" si="7"/>
        <v>677.63</v>
      </c>
      <c r="K226" s="2">
        <v>0</v>
      </c>
      <c r="L226" s="2">
        <v>0</v>
      </c>
      <c r="M226" s="2">
        <v>1</v>
      </c>
      <c r="N226" s="2">
        <f t="shared" si="8"/>
        <v>677.63</v>
      </c>
    </row>
    <row r="227" spans="1:14" ht="14.25">
      <c r="A227" s="3" t="s">
        <v>519</v>
      </c>
      <c r="B227" s="2">
        <v>0</v>
      </c>
      <c r="C227" s="3" t="s">
        <v>527</v>
      </c>
      <c r="D227" s="3" t="s">
        <v>914</v>
      </c>
      <c r="E227" s="3" t="s">
        <v>915</v>
      </c>
      <c r="F227" s="4">
        <v>42067</v>
      </c>
      <c r="G227" s="2">
        <v>533.42</v>
      </c>
      <c r="H227" s="2">
        <v>535.78</v>
      </c>
      <c r="I227" s="2">
        <v>0</v>
      </c>
      <c r="J227" s="2">
        <f t="shared" si="7"/>
        <v>1069.1999999999998</v>
      </c>
      <c r="K227" s="2">
        <v>0</v>
      </c>
      <c r="L227" s="2">
        <v>0</v>
      </c>
      <c r="M227" s="2">
        <v>1</v>
      </c>
      <c r="N227" s="2">
        <f t="shared" si="8"/>
        <v>1069.1999999999998</v>
      </c>
    </row>
    <row r="228" spans="1:14" ht="14.25">
      <c r="A228" s="3" t="s">
        <v>519</v>
      </c>
      <c r="B228" s="2">
        <v>0</v>
      </c>
      <c r="C228" s="3" t="s">
        <v>527</v>
      </c>
      <c r="D228" s="3" t="s">
        <v>916</v>
      </c>
      <c r="E228" s="3" t="s">
        <v>248</v>
      </c>
      <c r="F228" s="4">
        <v>42066</v>
      </c>
      <c r="G228" s="2">
        <v>290</v>
      </c>
      <c r="H228" s="2">
        <v>247.21</v>
      </c>
      <c r="I228" s="2">
        <v>0</v>
      </c>
      <c r="J228" s="2">
        <f t="shared" si="7"/>
        <v>537.21</v>
      </c>
      <c r="K228" s="2">
        <v>0</v>
      </c>
      <c r="L228" s="2">
        <v>0</v>
      </c>
      <c r="M228" s="2">
        <v>1</v>
      </c>
      <c r="N228" s="2">
        <f t="shared" si="8"/>
        <v>537.21</v>
      </c>
    </row>
    <row r="229" spans="1:14" ht="14.25">
      <c r="A229" s="3" t="s">
        <v>519</v>
      </c>
      <c r="B229" s="2">
        <v>0</v>
      </c>
      <c r="C229" s="3" t="s">
        <v>527</v>
      </c>
      <c r="D229" s="3" t="s">
        <v>917</v>
      </c>
      <c r="E229" s="3" t="s">
        <v>918</v>
      </c>
      <c r="F229" s="4">
        <v>42357</v>
      </c>
      <c r="G229" s="2">
        <v>323.42</v>
      </c>
      <c r="H229" s="2">
        <v>371.55</v>
      </c>
      <c r="I229" s="2">
        <v>0</v>
      </c>
      <c r="J229" s="2">
        <f t="shared" si="7"/>
        <v>694.97</v>
      </c>
      <c r="K229" s="2">
        <v>0</v>
      </c>
      <c r="L229" s="2">
        <v>0</v>
      </c>
      <c r="M229" s="2">
        <v>1</v>
      </c>
      <c r="N229" s="2">
        <f t="shared" si="8"/>
        <v>694.97</v>
      </c>
    </row>
    <row r="230" spans="1:14" ht="14.25">
      <c r="A230" s="3" t="s">
        <v>519</v>
      </c>
      <c r="B230" s="2">
        <v>0</v>
      </c>
      <c r="C230" s="3" t="s">
        <v>527</v>
      </c>
      <c r="D230" s="3" t="s">
        <v>919</v>
      </c>
      <c r="E230" s="3" t="s">
        <v>920</v>
      </c>
      <c r="F230" s="4">
        <v>42063</v>
      </c>
      <c r="G230" s="2">
        <v>328.85</v>
      </c>
      <c r="H230" s="2">
        <v>307.37</v>
      </c>
      <c r="I230" s="2">
        <v>0</v>
      </c>
      <c r="J230" s="2">
        <f t="shared" si="7"/>
        <v>636.22</v>
      </c>
      <c r="K230" s="2">
        <v>0</v>
      </c>
      <c r="L230" s="2">
        <v>0</v>
      </c>
      <c r="M230" s="2">
        <v>1</v>
      </c>
      <c r="N230" s="2">
        <f t="shared" si="8"/>
        <v>636.22</v>
      </c>
    </row>
    <row r="231" spans="1:14" ht="14.25">
      <c r="A231" s="3" t="s">
        <v>519</v>
      </c>
      <c r="B231" s="2">
        <v>11</v>
      </c>
      <c r="C231" s="3" t="s">
        <v>733</v>
      </c>
      <c r="D231" s="3" t="s">
        <v>921</v>
      </c>
      <c r="E231" s="3" t="s">
        <v>922</v>
      </c>
      <c r="F231" s="4">
        <v>42111</v>
      </c>
      <c r="G231" s="2">
        <v>994.07</v>
      </c>
      <c r="H231" s="2">
        <v>1021.36</v>
      </c>
      <c r="I231" s="2">
        <v>0</v>
      </c>
      <c r="J231" s="2">
        <f t="shared" si="7"/>
        <v>2015.43</v>
      </c>
      <c r="K231" s="2">
        <v>0</v>
      </c>
      <c r="L231" s="2">
        <v>0</v>
      </c>
      <c r="M231" s="2">
        <v>1</v>
      </c>
      <c r="N231" s="2">
        <f t="shared" si="8"/>
        <v>2015.43</v>
      </c>
    </row>
    <row r="232" spans="1:14" ht="14.25">
      <c r="A232" s="3" t="s">
        <v>519</v>
      </c>
      <c r="B232" s="2">
        <v>0</v>
      </c>
      <c r="C232" s="3" t="s">
        <v>555</v>
      </c>
      <c r="D232" s="3" t="s">
        <v>923</v>
      </c>
      <c r="E232" s="3" t="s">
        <v>198</v>
      </c>
      <c r="F232" s="4">
        <v>42275</v>
      </c>
      <c r="G232" s="2">
        <v>40696.8</v>
      </c>
      <c r="H232" s="2">
        <v>43379.41</v>
      </c>
      <c r="I232" s="2">
        <v>0</v>
      </c>
      <c r="J232" s="2">
        <f t="shared" si="7"/>
        <v>84076.21</v>
      </c>
      <c r="K232" s="2">
        <v>0</v>
      </c>
      <c r="L232" s="2">
        <v>0</v>
      </c>
      <c r="M232" s="2">
        <v>1</v>
      </c>
      <c r="N232" s="2">
        <f t="shared" si="8"/>
        <v>84076.21</v>
      </c>
    </row>
    <row r="233" spans="1:14" ht="14.25">
      <c r="A233" s="3" t="s">
        <v>519</v>
      </c>
      <c r="B233" s="2">
        <v>4</v>
      </c>
      <c r="C233" s="3" t="s">
        <v>924</v>
      </c>
      <c r="D233" s="3" t="s">
        <v>420</v>
      </c>
      <c r="E233" s="3" t="s">
        <v>335</v>
      </c>
      <c r="F233" s="4">
        <v>42128</v>
      </c>
      <c r="G233" s="2">
        <v>42.85</v>
      </c>
      <c r="H233" s="2">
        <v>27.44</v>
      </c>
      <c r="I233" s="2">
        <v>2.46</v>
      </c>
      <c r="J233" s="2">
        <f t="shared" si="7"/>
        <v>72.75</v>
      </c>
      <c r="K233" s="2">
        <v>0</v>
      </c>
      <c r="L233" s="2">
        <v>0</v>
      </c>
      <c r="M233" s="2">
        <v>1</v>
      </c>
      <c r="N233" s="2">
        <f t="shared" si="8"/>
        <v>72.75</v>
      </c>
    </row>
    <row r="234" spans="1:14" ht="14.25">
      <c r="A234" s="3" t="s">
        <v>519</v>
      </c>
      <c r="B234" s="2">
        <v>7</v>
      </c>
      <c r="C234" s="3" t="s">
        <v>547</v>
      </c>
      <c r="D234" s="3" t="s">
        <v>422</v>
      </c>
      <c r="E234" s="3" t="s">
        <v>423</v>
      </c>
      <c r="F234" s="4">
        <v>42276</v>
      </c>
      <c r="G234" s="2">
        <v>624.65</v>
      </c>
      <c r="H234" s="2">
        <v>466.6</v>
      </c>
      <c r="I234" s="2">
        <v>79.14</v>
      </c>
      <c r="J234" s="2">
        <f t="shared" si="7"/>
        <v>1170.39</v>
      </c>
      <c r="K234" s="2">
        <v>0</v>
      </c>
      <c r="L234" s="2">
        <v>0</v>
      </c>
      <c r="M234" s="2">
        <v>1</v>
      </c>
      <c r="N234" s="2">
        <f t="shared" si="8"/>
        <v>1170.39</v>
      </c>
    </row>
    <row r="235" spans="1:14" ht="14.25">
      <c r="A235" s="3" t="s">
        <v>519</v>
      </c>
      <c r="B235" s="2">
        <v>45</v>
      </c>
      <c r="C235" s="3" t="s">
        <v>925</v>
      </c>
      <c r="D235" s="3" t="s">
        <v>926</v>
      </c>
      <c r="E235" s="3" t="s">
        <v>198</v>
      </c>
      <c r="F235" s="4">
        <v>42319</v>
      </c>
      <c r="G235" s="2">
        <v>284.62</v>
      </c>
      <c r="H235" s="2">
        <v>264.77</v>
      </c>
      <c r="I235" s="2">
        <v>186.99</v>
      </c>
      <c r="J235" s="2">
        <f t="shared" si="7"/>
        <v>736.38</v>
      </c>
      <c r="K235" s="2">
        <v>0</v>
      </c>
      <c r="L235" s="2">
        <v>0</v>
      </c>
      <c r="M235" s="2">
        <v>1</v>
      </c>
      <c r="N235" s="2">
        <f t="shared" si="8"/>
        <v>736.38</v>
      </c>
    </row>
    <row r="236" spans="1:14" ht="14.25">
      <c r="A236" s="3" t="s">
        <v>519</v>
      </c>
      <c r="B236" s="2">
        <v>0</v>
      </c>
      <c r="C236" s="3" t="s">
        <v>527</v>
      </c>
      <c r="D236" s="3" t="s">
        <v>927</v>
      </c>
      <c r="E236" s="3" t="s">
        <v>928</v>
      </c>
      <c r="F236" s="4">
        <v>42357</v>
      </c>
      <c r="G236" s="2">
        <v>297.77</v>
      </c>
      <c r="H236" s="2">
        <v>255.49</v>
      </c>
      <c r="I236" s="2">
        <v>0</v>
      </c>
      <c r="J236" s="2">
        <f t="shared" si="7"/>
        <v>553.26</v>
      </c>
      <c r="K236" s="2">
        <v>0</v>
      </c>
      <c r="L236" s="2">
        <v>0</v>
      </c>
      <c r="M236" s="2">
        <v>1</v>
      </c>
      <c r="N236" s="2">
        <f t="shared" si="8"/>
        <v>553.26</v>
      </c>
    </row>
    <row r="237" spans="1:14" ht="14.25">
      <c r="A237" s="3" t="s">
        <v>519</v>
      </c>
      <c r="B237" s="2">
        <v>0</v>
      </c>
      <c r="C237" s="3" t="s">
        <v>527</v>
      </c>
      <c r="D237" s="3" t="s">
        <v>929</v>
      </c>
      <c r="E237" s="3" t="s">
        <v>164</v>
      </c>
      <c r="F237" s="4">
        <v>42249</v>
      </c>
      <c r="G237" s="2">
        <v>293.04</v>
      </c>
      <c r="H237" s="2">
        <v>274.83</v>
      </c>
      <c r="I237" s="2">
        <v>0</v>
      </c>
      <c r="J237" s="2">
        <f t="shared" si="7"/>
        <v>567.87</v>
      </c>
      <c r="K237" s="2">
        <v>0</v>
      </c>
      <c r="L237" s="2">
        <v>0</v>
      </c>
      <c r="M237" s="2">
        <v>1</v>
      </c>
      <c r="N237" s="2">
        <f t="shared" si="8"/>
        <v>567.87</v>
      </c>
    </row>
    <row r="238" spans="1:14" ht="14.25">
      <c r="A238" s="3" t="s">
        <v>519</v>
      </c>
      <c r="B238" s="2">
        <v>10</v>
      </c>
      <c r="C238" s="3" t="s">
        <v>889</v>
      </c>
      <c r="D238" s="3" t="s">
        <v>930</v>
      </c>
      <c r="E238" s="3" t="s">
        <v>198</v>
      </c>
      <c r="F238" s="4">
        <v>42159</v>
      </c>
      <c r="G238" s="2">
        <v>2026.03</v>
      </c>
      <c r="H238" s="2">
        <v>1856.19</v>
      </c>
      <c r="I238" s="2">
        <v>145.73</v>
      </c>
      <c r="J238" s="2">
        <f t="shared" si="7"/>
        <v>4027.9500000000003</v>
      </c>
      <c r="K238" s="2">
        <v>0</v>
      </c>
      <c r="L238" s="2">
        <v>0</v>
      </c>
      <c r="M238" s="2">
        <v>1</v>
      </c>
      <c r="N238" s="2">
        <f t="shared" si="8"/>
        <v>4027.9500000000003</v>
      </c>
    </row>
    <row r="239" spans="1:14" ht="14.25">
      <c r="A239" s="3" t="s">
        <v>519</v>
      </c>
      <c r="B239" s="2">
        <v>0</v>
      </c>
      <c r="C239" s="3" t="s">
        <v>550</v>
      </c>
      <c r="D239" s="3" t="s">
        <v>931</v>
      </c>
      <c r="E239" s="3" t="s">
        <v>198</v>
      </c>
      <c r="F239" s="4">
        <v>42110</v>
      </c>
      <c r="G239" s="2">
        <v>10950.84</v>
      </c>
      <c r="H239" s="2">
        <v>12346.36</v>
      </c>
      <c r="I239" s="2">
        <v>0</v>
      </c>
      <c r="J239" s="2">
        <f t="shared" si="7"/>
        <v>23297.2</v>
      </c>
      <c r="K239" s="2">
        <v>0</v>
      </c>
      <c r="L239" s="2">
        <v>0</v>
      </c>
      <c r="M239" s="2">
        <v>1</v>
      </c>
      <c r="N239" s="2">
        <f t="shared" si="8"/>
        <v>23297.2</v>
      </c>
    </row>
    <row r="240" spans="1:14" ht="14.25">
      <c r="A240" s="3" t="s">
        <v>519</v>
      </c>
      <c r="B240" s="2">
        <v>75</v>
      </c>
      <c r="C240" s="3" t="s">
        <v>932</v>
      </c>
      <c r="D240" s="3" t="s">
        <v>933</v>
      </c>
      <c r="E240" s="3" t="s">
        <v>435</v>
      </c>
      <c r="F240" s="4">
        <v>42184</v>
      </c>
      <c r="G240" s="2">
        <v>368.43</v>
      </c>
      <c r="H240" s="2">
        <v>193.29</v>
      </c>
      <c r="I240" s="2">
        <v>523.26</v>
      </c>
      <c r="J240" s="2">
        <f t="shared" si="7"/>
        <v>1084.98</v>
      </c>
      <c r="K240" s="2">
        <v>0</v>
      </c>
      <c r="L240" s="2">
        <v>0</v>
      </c>
      <c r="M240" s="2">
        <v>1</v>
      </c>
      <c r="N240" s="2">
        <f t="shared" si="8"/>
        <v>1084.98</v>
      </c>
    </row>
    <row r="241" spans="1:14" ht="14.25">
      <c r="A241" s="3" t="s">
        <v>519</v>
      </c>
      <c r="B241" s="2">
        <v>0</v>
      </c>
      <c r="C241" s="3" t="s">
        <v>934</v>
      </c>
      <c r="D241" s="3" t="s">
        <v>935</v>
      </c>
      <c r="E241" s="3" t="s">
        <v>675</v>
      </c>
      <c r="F241" s="4">
        <v>42275</v>
      </c>
      <c r="G241" s="2">
        <v>2722.87</v>
      </c>
      <c r="H241" s="2">
        <v>3111.19</v>
      </c>
      <c r="I241" s="2">
        <v>0</v>
      </c>
      <c r="J241" s="2">
        <f t="shared" si="7"/>
        <v>5834.0599999999995</v>
      </c>
      <c r="K241" s="2">
        <v>0</v>
      </c>
      <c r="L241" s="2">
        <v>0</v>
      </c>
      <c r="M241" s="2">
        <v>1</v>
      </c>
      <c r="N241" s="2">
        <f t="shared" si="8"/>
        <v>5834.0599999999995</v>
      </c>
    </row>
    <row r="242" spans="1:14" ht="14.25">
      <c r="A242" s="3" t="s">
        <v>519</v>
      </c>
      <c r="B242" s="2">
        <v>31</v>
      </c>
      <c r="C242" s="3" t="s">
        <v>936</v>
      </c>
      <c r="D242" s="3" t="s">
        <v>428</v>
      </c>
      <c r="E242" s="3" t="s">
        <v>192</v>
      </c>
      <c r="F242" s="4">
        <v>42096</v>
      </c>
      <c r="G242" s="2">
        <v>4034.2</v>
      </c>
      <c r="H242" s="2">
        <v>3572.46</v>
      </c>
      <c r="I242" s="2">
        <v>0</v>
      </c>
      <c r="J242" s="2">
        <f t="shared" si="7"/>
        <v>7606.66</v>
      </c>
      <c r="K242" s="2">
        <v>0</v>
      </c>
      <c r="L242" s="2">
        <v>0</v>
      </c>
      <c r="M242" s="2">
        <v>1</v>
      </c>
      <c r="N242" s="2">
        <f t="shared" si="8"/>
        <v>7606.66</v>
      </c>
    </row>
    <row r="243" spans="1:14" ht="14.25">
      <c r="A243" s="3" t="s">
        <v>519</v>
      </c>
      <c r="B243" s="2">
        <v>8</v>
      </c>
      <c r="C243" s="3" t="s">
        <v>937</v>
      </c>
      <c r="D243" s="3" t="s">
        <v>428</v>
      </c>
      <c r="E243" s="3" t="s">
        <v>192</v>
      </c>
      <c r="F243" s="4">
        <v>42096</v>
      </c>
      <c r="G243" s="2">
        <v>3243.92</v>
      </c>
      <c r="H243" s="2">
        <v>2797.07</v>
      </c>
      <c r="I243" s="2">
        <v>0</v>
      </c>
      <c r="J243" s="2">
        <f t="shared" si="7"/>
        <v>6040.99</v>
      </c>
      <c r="K243" s="2">
        <v>0</v>
      </c>
      <c r="L243" s="2">
        <v>0</v>
      </c>
      <c r="M243" s="2">
        <v>1</v>
      </c>
      <c r="N243" s="2">
        <f t="shared" si="8"/>
        <v>6040.99</v>
      </c>
    </row>
    <row r="244" spans="1:14" ht="14.25">
      <c r="A244" s="3" t="s">
        <v>519</v>
      </c>
      <c r="B244" s="2">
        <v>0</v>
      </c>
      <c r="C244" s="3" t="s">
        <v>527</v>
      </c>
      <c r="D244" s="3" t="s">
        <v>938</v>
      </c>
      <c r="E244" s="3" t="s">
        <v>939</v>
      </c>
      <c r="F244" s="4">
        <v>42063</v>
      </c>
      <c r="G244" s="2">
        <v>315.27</v>
      </c>
      <c r="H244" s="2">
        <v>289.61</v>
      </c>
      <c r="I244" s="2">
        <v>0</v>
      </c>
      <c r="J244" s="2">
        <f t="shared" si="7"/>
        <v>604.88</v>
      </c>
      <c r="K244" s="2">
        <v>0</v>
      </c>
      <c r="L244" s="2">
        <v>0</v>
      </c>
      <c r="M244" s="2">
        <v>1</v>
      </c>
      <c r="N244" s="2">
        <f t="shared" si="8"/>
        <v>604.88</v>
      </c>
    </row>
    <row r="245" spans="1:14" ht="14.25">
      <c r="A245" s="3" t="s">
        <v>519</v>
      </c>
      <c r="B245" s="2">
        <v>99</v>
      </c>
      <c r="C245" s="3" t="s">
        <v>940</v>
      </c>
      <c r="D245" s="3" t="s">
        <v>941</v>
      </c>
      <c r="E245" s="3" t="s">
        <v>198</v>
      </c>
      <c r="F245" s="4">
        <v>42270</v>
      </c>
      <c r="G245" s="2">
        <v>977.62</v>
      </c>
      <c r="H245" s="2">
        <v>1113.68</v>
      </c>
      <c r="I245" s="2">
        <v>0</v>
      </c>
      <c r="J245" s="2">
        <f t="shared" si="7"/>
        <v>2091.3</v>
      </c>
      <c r="K245" s="2">
        <v>0</v>
      </c>
      <c r="L245" s="2">
        <v>0</v>
      </c>
      <c r="M245" s="2">
        <v>1</v>
      </c>
      <c r="N245" s="2">
        <f t="shared" si="8"/>
        <v>2091.3</v>
      </c>
    </row>
    <row r="246" spans="1:14" ht="14.25">
      <c r="A246" s="3" t="s">
        <v>519</v>
      </c>
      <c r="B246" s="2">
        <v>0</v>
      </c>
      <c r="C246" s="3" t="s">
        <v>527</v>
      </c>
      <c r="D246" s="3" t="s">
        <v>942</v>
      </c>
      <c r="E246" s="3" t="s">
        <v>943</v>
      </c>
      <c r="F246" s="4">
        <v>42067</v>
      </c>
      <c r="G246" s="2">
        <v>1004.78</v>
      </c>
      <c r="H246" s="2">
        <v>978.51</v>
      </c>
      <c r="I246" s="2">
        <v>0</v>
      </c>
      <c r="J246" s="2">
        <f t="shared" si="7"/>
        <v>1983.29</v>
      </c>
      <c r="K246" s="2">
        <v>0</v>
      </c>
      <c r="L246" s="2">
        <v>0</v>
      </c>
      <c r="M246" s="2">
        <v>1</v>
      </c>
      <c r="N246" s="2">
        <f t="shared" si="8"/>
        <v>1983.29</v>
      </c>
    </row>
    <row r="247" spans="1:14" ht="14.25">
      <c r="A247" s="3" t="s">
        <v>519</v>
      </c>
      <c r="B247" s="2">
        <v>0</v>
      </c>
      <c r="C247" s="3" t="s">
        <v>527</v>
      </c>
      <c r="D247" s="3" t="s">
        <v>944</v>
      </c>
      <c r="E247" s="3" t="s">
        <v>945</v>
      </c>
      <c r="F247" s="4">
        <v>42335</v>
      </c>
      <c r="G247" s="2">
        <v>345.16</v>
      </c>
      <c r="H247" s="2">
        <v>348.8</v>
      </c>
      <c r="I247" s="2">
        <v>0</v>
      </c>
      <c r="J247" s="2">
        <f t="shared" si="7"/>
        <v>693.96</v>
      </c>
      <c r="K247" s="2">
        <v>0</v>
      </c>
      <c r="L247" s="2">
        <v>0</v>
      </c>
      <c r="M247" s="2">
        <v>1</v>
      </c>
      <c r="N247" s="2">
        <f t="shared" si="8"/>
        <v>693.96</v>
      </c>
    </row>
    <row r="248" spans="1:14" ht="14.25">
      <c r="A248" s="3" t="s">
        <v>519</v>
      </c>
      <c r="B248" s="2">
        <v>0</v>
      </c>
      <c r="C248" s="3" t="s">
        <v>527</v>
      </c>
      <c r="D248" s="3" t="s">
        <v>946</v>
      </c>
      <c r="E248" s="3" t="s">
        <v>947</v>
      </c>
      <c r="F248" s="4">
        <v>42065</v>
      </c>
      <c r="G248" s="2">
        <v>338.72</v>
      </c>
      <c r="H248" s="2">
        <v>291.48</v>
      </c>
      <c r="I248" s="2">
        <v>0</v>
      </c>
      <c r="J248" s="2">
        <f t="shared" si="7"/>
        <v>630.2</v>
      </c>
      <c r="K248" s="2">
        <v>0</v>
      </c>
      <c r="L248" s="2">
        <v>0</v>
      </c>
      <c r="M248" s="2">
        <v>1</v>
      </c>
      <c r="N248" s="2">
        <f t="shared" si="8"/>
        <v>630.2</v>
      </c>
    </row>
    <row r="249" spans="1:14" ht="14.25">
      <c r="A249" s="3" t="s">
        <v>519</v>
      </c>
      <c r="B249" s="2">
        <v>0</v>
      </c>
      <c r="C249" s="3" t="s">
        <v>527</v>
      </c>
      <c r="D249" s="3" t="s">
        <v>948</v>
      </c>
      <c r="E249" s="3" t="s">
        <v>949</v>
      </c>
      <c r="F249" s="4">
        <v>42118</v>
      </c>
      <c r="G249" s="2">
        <v>431.75</v>
      </c>
      <c r="H249" s="2">
        <v>382.12</v>
      </c>
      <c r="I249" s="2">
        <v>0</v>
      </c>
      <c r="J249" s="2">
        <f t="shared" si="7"/>
        <v>813.87</v>
      </c>
      <c r="K249" s="2">
        <v>0</v>
      </c>
      <c r="L249" s="2">
        <v>0</v>
      </c>
      <c r="M249" s="2">
        <v>1</v>
      </c>
      <c r="N249" s="2">
        <f t="shared" si="8"/>
        <v>813.87</v>
      </c>
    </row>
    <row r="250" spans="1:14" ht="14.25">
      <c r="A250" s="3" t="s">
        <v>519</v>
      </c>
      <c r="B250" s="2">
        <v>0</v>
      </c>
      <c r="C250" s="3" t="s">
        <v>527</v>
      </c>
      <c r="D250" s="3" t="s">
        <v>950</v>
      </c>
      <c r="E250" s="3" t="s">
        <v>827</v>
      </c>
      <c r="F250" s="4">
        <v>42359</v>
      </c>
      <c r="G250" s="2">
        <v>329.64</v>
      </c>
      <c r="H250" s="2">
        <v>340.33</v>
      </c>
      <c r="I250" s="2">
        <v>0</v>
      </c>
      <c r="J250" s="2">
        <f t="shared" si="7"/>
        <v>669.97</v>
      </c>
      <c r="K250" s="2">
        <v>0</v>
      </c>
      <c r="L250" s="2">
        <v>0</v>
      </c>
      <c r="M250" s="2">
        <v>1</v>
      </c>
      <c r="N250" s="2">
        <f t="shared" si="8"/>
        <v>669.97</v>
      </c>
    </row>
    <row r="251" spans="1:14" ht="14.25">
      <c r="A251" s="3" t="s">
        <v>519</v>
      </c>
      <c r="B251" s="2">
        <v>0</v>
      </c>
      <c r="C251" s="3" t="s">
        <v>527</v>
      </c>
      <c r="D251" s="3" t="s">
        <v>951</v>
      </c>
      <c r="E251" s="3" t="s">
        <v>952</v>
      </c>
      <c r="F251" s="4">
        <v>42111</v>
      </c>
      <c r="G251" s="2">
        <v>335.89</v>
      </c>
      <c r="H251" s="2">
        <v>353.23</v>
      </c>
      <c r="I251" s="2">
        <v>0</v>
      </c>
      <c r="J251" s="2">
        <f t="shared" si="7"/>
        <v>689.12</v>
      </c>
      <c r="K251" s="2">
        <v>0</v>
      </c>
      <c r="L251" s="2">
        <v>0</v>
      </c>
      <c r="M251" s="2">
        <v>1</v>
      </c>
      <c r="N251" s="2">
        <f t="shared" si="8"/>
        <v>689.12</v>
      </c>
    </row>
    <row r="252" spans="1:14" ht="14.25">
      <c r="A252" s="3" t="s">
        <v>519</v>
      </c>
      <c r="B252" s="2">
        <v>4</v>
      </c>
      <c r="C252" s="3" t="s">
        <v>924</v>
      </c>
      <c r="D252" s="3" t="s">
        <v>953</v>
      </c>
      <c r="E252" s="3" t="s">
        <v>189</v>
      </c>
      <c r="F252" s="4">
        <v>42250</v>
      </c>
      <c r="G252" s="2">
        <v>251.98</v>
      </c>
      <c r="H252" s="2">
        <v>376.77</v>
      </c>
      <c r="I252" s="2">
        <v>66.61</v>
      </c>
      <c r="J252" s="2">
        <f t="shared" si="7"/>
        <v>695.36</v>
      </c>
      <c r="K252" s="2">
        <v>0</v>
      </c>
      <c r="L252" s="2">
        <v>0</v>
      </c>
      <c r="M252" s="2">
        <v>1</v>
      </c>
      <c r="N252" s="2">
        <f t="shared" si="8"/>
        <v>695.36</v>
      </c>
    </row>
    <row r="253" spans="1:14" ht="14.25">
      <c r="A253" s="3" t="s">
        <v>519</v>
      </c>
      <c r="B253" s="2">
        <v>0</v>
      </c>
      <c r="C253" s="3" t="s">
        <v>527</v>
      </c>
      <c r="D253" s="3" t="s">
        <v>954</v>
      </c>
      <c r="E253" s="3" t="s">
        <v>955</v>
      </c>
      <c r="F253" s="4">
        <v>42116</v>
      </c>
      <c r="G253" s="2">
        <v>373.28</v>
      </c>
      <c r="H253" s="2">
        <v>412.78</v>
      </c>
      <c r="I253" s="2">
        <v>0</v>
      </c>
      <c r="J253" s="2">
        <f t="shared" si="7"/>
        <v>786.06</v>
      </c>
      <c r="K253" s="2">
        <v>0</v>
      </c>
      <c r="L253" s="2">
        <v>0</v>
      </c>
      <c r="M253" s="2">
        <v>1</v>
      </c>
      <c r="N253" s="2">
        <f t="shared" si="8"/>
        <v>786.06</v>
      </c>
    </row>
    <row r="254" spans="1:14" ht="14.25">
      <c r="A254" s="3" t="s">
        <v>519</v>
      </c>
      <c r="B254" s="2">
        <v>0</v>
      </c>
      <c r="C254" s="3" t="s">
        <v>523</v>
      </c>
      <c r="D254" s="3" t="s">
        <v>956</v>
      </c>
      <c r="E254" s="3" t="s">
        <v>957</v>
      </c>
      <c r="F254" s="4">
        <v>42121</v>
      </c>
      <c r="G254" s="2">
        <v>946.96</v>
      </c>
      <c r="H254" s="2">
        <v>859.44</v>
      </c>
      <c r="I254" s="2">
        <v>0</v>
      </c>
      <c r="J254" s="2">
        <f t="shared" si="7"/>
        <v>1806.4</v>
      </c>
      <c r="K254" s="2">
        <v>0</v>
      </c>
      <c r="L254" s="2">
        <v>0</v>
      </c>
      <c r="M254" s="2">
        <v>1</v>
      </c>
      <c r="N254" s="2">
        <f t="shared" si="8"/>
        <v>1806.4</v>
      </c>
    </row>
    <row r="255" spans="1:14" ht="14.25">
      <c r="A255" s="3" t="s">
        <v>519</v>
      </c>
      <c r="B255" s="2">
        <v>0</v>
      </c>
      <c r="C255" s="3" t="s">
        <v>527</v>
      </c>
      <c r="D255" s="3" t="s">
        <v>958</v>
      </c>
      <c r="E255" s="3" t="s">
        <v>742</v>
      </c>
      <c r="F255" s="4">
        <v>42329</v>
      </c>
      <c r="G255" s="2">
        <v>425.71</v>
      </c>
      <c r="H255" s="2">
        <v>468.49</v>
      </c>
      <c r="I255" s="2">
        <v>0</v>
      </c>
      <c r="J255" s="2">
        <f t="shared" si="7"/>
        <v>894.2</v>
      </c>
      <c r="K255" s="2">
        <v>0</v>
      </c>
      <c r="L255" s="2">
        <v>0</v>
      </c>
      <c r="M255" s="2">
        <v>1</v>
      </c>
      <c r="N255" s="2">
        <f t="shared" si="8"/>
        <v>894.2</v>
      </c>
    </row>
    <row r="256" spans="1:14" ht="14.25">
      <c r="A256" s="3" t="s">
        <v>519</v>
      </c>
      <c r="B256" s="2">
        <v>17</v>
      </c>
      <c r="C256" s="3" t="s">
        <v>959</v>
      </c>
      <c r="D256" s="3" t="s">
        <v>960</v>
      </c>
      <c r="E256" s="3" t="s">
        <v>613</v>
      </c>
      <c r="F256" s="4">
        <v>42251</v>
      </c>
      <c r="G256" s="2">
        <v>4438.14</v>
      </c>
      <c r="H256" s="2">
        <v>4687.89</v>
      </c>
      <c r="I256" s="2">
        <v>0</v>
      </c>
      <c r="J256" s="2">
        <f t="shared" si="7"/>
        <v>9126.03</v>
      </c>
      <c r="K256" s="2">
        <v>0</v>
      </c>
      <c r="L256" s="2">
        <v>0</v>
      </c>
      <c r="M256" s="2">
        <v>1</v>
      </c>
      <c r="N256" s="2">
        <f t="shared" si="8"/>
        <v>9126.03</v>
      </c>
    </row>
    <row r="257" spans="1:14" ht="14.25">
      <c r="A257" s="3" t="s">
        <v>519</v>
      </c>
      <c r="B257" s="2">
        <v>144</v>
      </c>
      <c r="C257" s="3" t="s">
        <v>961</v>
      </c>
      <c r="D257" s="3" t="s">
        <v>962</v>
      </c>
      <c r="E257" s="3" t="s">
        <v>963</v>
      </c>
      <c r="F257" s="4">
        <v>42195</v>
      </c>
      <c r="G257" s="2">
        <v>2142.64</v>
      </c>
      <c r="H257" s="2">
        <v>1390.26</v>
      </c>
      <c r="I257" s="2">
        <v>154.94</v>
      </c>
      <c r="J257" s="2">
        <f t="shared" si="7"/>
        <v>3687.8399999999997</v>
      </c>
      <c r="K257" s="2">
        <v>0</v>
      </c>
      <c r="L257" s="2">
        <v>0</v>
      </c>
      <c r="M257" s="2">
        <v>1</v>
      </c>
      <c r="N257" s="2">
        <f t="shared" si="8"/>
        <v>3687.8399999999997</v>
      </c>
    </row>
    <row r="258" spans="1:14" ht="14.25">
      <c r="A258" s="3" t="s">
        <v>519</v>
      </c>
      <c r="B258" s="2">
        <v>0</v>
      </c>
      <c r="C258" s="3" t="s">
        <v>527</v>
      </c>
      <c r="D258" s="3" t="s">
        <v>964</v>
      </c>
      <c r="E258" s="3" t="s">
        <v>965</v>
      </c>
      <c r="F258" s="4">
        <v>42111</v>
      </c>
      <c r="G258" s="2">
        <v>381.72</v>
      </c>
      <c r="H258" s="2">
        <v>352.36</v>
      </c>
      <c r="I258" s="2">
        <v>0</v>
      </c>
      <c r="J258" s="2">
        <f t="shared" si="7"/>
        <v>734.08</v>
      </c>
      <c r="K258" s="2">
        <v>0</v>
      </c>
      <c r="L258" s="2">
        <v>0</v>
      </c>
      <c r="M258" s="2">
        <v>1</v>
      </c>
      <c r="N258" s="2">
        <f t="shared" si="8"/>
        <v>734.08</v>
      </c>
    </row>
    <row r="259" spans="1:14" ht="14.25">
      <c r="A259" s="3" t="s">
        <v>519</v>
      </c>
      <c r="B259" s="2">
        <v>110</v>
      </c>
      <c r="C259" s="3" t="s">
        <v>966</v>
      </c>
      <c r="D259" s="3" t="s">
        <v>967</v>
      </c>
      <c r="E259" s="3" t="s">
        <v>343</v>
      </c>
      <c r="F259" s="4">
        <v>42355</v>
      </c>
      <c r="G259" s="2">
        <v>2007.08</v>
      </c>
      <c r="H259" s="2">
        <v>1126.58</v>
      </c>
      <c r="I259" s="2">
        <v>1047.55</v>
      </c>
      <c r="J259" s="2">
        <f t="shared" si="7"/>
        <v>4181.21</v>
      </c>
      <c r="K259" s="2">
        <v>0</v>
      </c>
      <c r="L259" s="2">
        <v>2090.61</v>
      </c>
      <c r="M259" s="2">
        <v>1</v>
      </c>
      <c r="N259" s="2">
        <f t="shared" si="8"/>
        <v>4181.21</v>
      </c>
    </row>
    <row r="260" spans="1:14" ht="14.25">
      <c r="A260" s="3" t="s">
        <v>519</v>
      </c>
      <c r="B260" s="2">
        <v>0</v>
      </c>
      <c r="C260" s="3" t="s">
        <v>527</v>
      </c>
      <c r="D260" s="3" t="s">
        <v>968</v>
      </c>
      <c r="E260" s="3" t="s">
        <v>577</v>
      </c>
      <c r="F260" s="4">
        <v>42116</v>
      </c>
      <c r="G260" s="2">
        <v>580.59</v>
      </c>
      <c r="H260" s="2">
        <v>567</v>
      </c>
      <c r="I260" s="2">
        <v>0</v>
      </c>
      <c r="J260" s="2">
        <f t="shared" si="7"/>
        <v>1147.5900000000001</v>
      </c>
      <c r="K260" s="2">
        <v>0</v>
      </c>
      <c r="L260" s="2">
        <v>0</v>
      </c>
      <c r="M260" s="2">
        <v>1</v>
      </c>
      <c r="N260" s="2">
        <f t="shared" si="8"/>
        <v>1147.5900000000001</v>
      </c>
    </row>
    <row r="261" spans="1:14" ht="14.25">
      <c r="A261" s="3" t="s">
        <v>519</v>
      </c>
      <c r="B261" s="2">
        <v>125</v>
      </c>
      <c r="C261" s="3" t="s">
        <v>969</v>
      </c>
      <c r="D261" s="3" t="s">
        <v>970</v>
      </c>
      <c r="E261" s="3" t="s">
        <v>198</v>
      </c>
      <c r="F261" s="4">
        <v>42185</v>
      </c>
      <c r="G261" s="2">
        <v>1044.43</v>
      </c>
      <c r="H261" s="2">
        <v>995.95</v>
      </c>
      <c r="I261" s="2">
        <v>69.69</v>
      </c>
      <c r="J261" s="2">
        <f t="shared" si="7"/>
        <v>2110.07</v>
      </c>
      <c r="K261" s="2">
        <v>0</v>
      </c>
      <c r="L261" s="2">
        <v>0</v>
      </c>
      <c r="M261" s="2">
        <v>1</v>
      </c>
      <c r="N261" s="2">
        <f t="shared" si="8"/>
        <v>2110.07</v>
      </c>
    </row>
    <row r="262" spans="1:14" ht="14.25">
      <c r="A262" s="3" t="s">
        <v>519</v>
      </c>
      <c r="B262" s="2">
        <v>0</v>
      </c>
      <c r="C262" s="3" t="s">
        <v>523</v>
      </c>
      <c r="D262" s="3" t="s">
        <v>971</v>
      </c>
      <c r="E262" s="3" t="s">
        <v>972</v>
      </c>
      <c r="F262" s="4">
        <v>42300</v>
      </c>
      <c r="G262" s="2">
        <v>499.49</v>
      </c>
      <c r="H262" s="2">
        <v>540.94</v>
      </c>
      <c r="I262" s="2">
        <v>0</v>
      </c>
      <c r="J262" s="2">
        <f t="shared" si="7"/>
        <v>1040.43</v>
      </c>
      <c r="K262" s="2">
        <v>0</v>
      </c>
      <c r="L262" s="2">
        <v>0</v>
      </c>
      <c r="M262" s="2">
        <v>1</v>
      </c>
      <c r="N262" s="2">
        <f t="shared" si="8"/>
        <v>1040.43</v>
      </c>
    </row>
    <row r="263" spans="1:14" ht="14.25">
      <c r="A263" s="3" t="s">
        <v>519</v>
      </c>
      <c r="B263" s="2">
        <v>73</v>
      </c>
      <c r="C263" s="3" t="s">
        <v>973</v>
      </c>
      <c r="D263" s="3" t="s">
        <v>974</v>
      </c>
      <c r="E263" s="3" t="s">
        <v>198</v>
      </c>
      <c r="F263" s="4">
        <v>42067</v>
      </c>
      <c r="G263" s="2">
        <v>364.52</v>
      </c>
      <c r="H263" s="2">
        <v>658.69</v>
      </c>
      <c r="I263" s="2">
        <v>91.87</v>
      </c>
      <c r="J263" s="2">
        <f t="shared" si="7"/>
        <v>1115.08</v>
      </c>
      <c r="K263" s="2">
        <v>0</v>
      </c>
      <c r="L263" s="2">
        <v>0</v>
      </c>
      <c r="M263" s="2">
        <v>1</v>
      </c>
      <c r="N263" s="2">
        <f t="shared" si="8"/>
        <v>1115.08</v>
      </c>
    </row>
    <row r="264" spans="1:14" ht="14.25">
      <c r="A264" s="3" t="s">
        <v>519</v>
      </c>
      <c r="B264" s="2">
        <v>7</v>
      </c>
      <c r="C264" s="3" t="s">
        <v>886</v>
      </c>
      <c r="D264" s="3" t="s">
        <v>975</v>
      </c>
      <c r="E264" s="3" t="s">
        <v>654</v>
      </c>
      <c r="F264" s="4">
        <v>42116</v>
      </c>
      <c r="G264" s="2">
        <v>336.99</v>
      </c>
      <c r="H264" s="2">
        <v>322.49</v>
      </c>
      <c r="I264" s="2">
        <v>0</v>
      </c>
      <c r="J264" s="2">
        <f t="shared" si="7"/>
        <v>659.48</v>
      </c>
      <c r="K264" s="2">
        <v>0</v>
      </c>
      <c r="L264" s="2">
        <v>0</v>
      </c>
      <c r="M264" s="2">
        <v>1</v>
      </c>
      <c r="N264" s="2">
        <f t="shared" si="8"/>
        <v>659.48</v>
      </c>
    </row>
    <row r="265" spans="1:14" ht="14.25">
      <c r="A265" s="3" t="s">
        <v>519</v>
      </c>
      <c r="B265" s="2">
        <v>11</v>
      </c>
      <c r="C265" s="3" t="s">
        <v>976</v>
      </c>
      <c r="D265" s="3" t="s">
        <v>454</v>
      </c>
      <c r="E265" s="3" t="s">
        <v>455</v>
      </c>
      <c r="F265" s="4">
        <v>42093</v>
      </c>
      <c r="G265" s="2">
        <v>1037.45</v>
      </c>
      <c r="H265" s="2">
        <v>2237.62</v>
      </c>
      <c r="I265" s="2">
        <v>153.52</v>
      </c>
      <c r="J265" s="2">
        <f aca="true" t="shared" si="9" ref="J265:J328">SUM(G265:I265)</f>
        <v>3428.5899999999997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3428.5899999999997</v>
      </c>
    </row>
    <row r="266" spans="1:14" ht="14.25">
      <c r="A266" s="3" t="s">
        <v>519</v>
      </c>
      <c r="B266" s="2">
        <v>0</v>
      </c>
      <c r="C266" s="3" t="s">
        <v>527</v>
      </c>
      <c r="D266" s="3" t="s">
        <v>977</v>
      </c>
      <c r="E266" s="3" t="s">
        <v>978</v>
      </c>
      <c r="F266" s="4">
        <v>42335</v>
      </c>
      <c r="G266" s="2">
        <v>317.78</v>
      </c>
      <c r="H266" s="2">
        <v>324.64</v>
      </c>
      <c r="I266" s="2">
        <v>0</v>
      </c>
      <c r="J266" s="2">
        <f t="shared" si="9"/>
        <v>642.42</v>
      </c>
      <c r="K266" s="2">
        <v>0</v>
      </c>
      <c r="L266" s="2">
        <v>0</v>
      </c>
      <c r="M266" s="2">
        <v>1</v>
      </c>
      <c r="N266" s="2">
        <f t="shared" si="10"/>
        <v>642.42</v>
      </c>
    </row>
    <row r="267" spans="1:14" ht="14.25">
      <c r="A267" s="3" t="s">
        <v>519</v>
      </c>
      <c r="B267" s="2">
        <v>97</v>
      </c>
      <c r="C267" s="3" t="s">
        <v>979</v>
      </c>
      <c r="D267" s="3" t="s">
        <v>980</v>
      </c>
      <c r="E267" s="3" t="s">
        <v>981</v>
      </c>
      <c r="F267" s="4">
        <v>42019</v>
      </c>
      <c r="G267" s="2">
        <v>754.69</v>
      </c>
      <c r="H267" s="2">
        <v>619.59</v>
      </c>
      <c r="I267" s="2">
        <v>157.89</v>
      </c>
      <c r="J267" s="2">
        <f t="shared" si="9"/>
        <v>1532.17</v>
      </c>
      <c r="K267" s="2">
        <v>0</v>
      </c>
      <c r="L267" s="2">
        <v>0</v>
      </c>
      <c r="M267" s="2">
        <v>1</v>
      </c>
      <c r="N267" s="2">
        <f t="shared" si="10"/>
        <v>1532.17</v>
      </c>
    </row>
    <row r="268" spans="1:14" ht="14.25">
      <c r="A268" s="3" t="s">
        <v>519</v>
      </c>
      <c r="B268" s="2">
        <v>660</v>
      </c>
      <c r="C268" s="3" t="s">
        <v>982</v>
      </c>
      <c r="D268" s="3" t="s">
        <v>983</v>
      </c>
      <c r="E268" s="3" t="s">
        <v>204</v>
      </c>
      <c r="F268" s="4">
        <v>42332</v>
      </c>
      <c r="G268" s="2">
        <v>7084.54</v>
      </c>
      <c r="H268" s="2">
        <v>3005.48</v>
      </c>
      <c r="I268" s="2">
        <v>278.17</v>
      </c>
      <c r="J268" s="2">
        <f t="shared" si="9"/>
        <v>10368.19</v>
      </c>
      <c r="K268" s="2">
        <v>0</v>
      </c>
      <c r="L268" s="2">
        <v>0</v>
      </c>
      <c r="M268" s="2">
        <v>1</v>
      </c>
      <c r="N268" s="2">
        <f t="shared" si="10"/>
        <v>10368.19</v>
      </c>
    </row>
    <row r="269" spans="1:14" ht="14.25">
      <c r="A269" s="3" t="s">
        <v>519</v>
      </c>
      <c r="B269" s="2">
        <v>0</v>
      </c>
      <c r="C269" s="3" t="s">
        <v>527</v>
      </c>
      <c r="D269" s="3" t="s">
        <v>984</v>
      </c>
      <c r="E269" s="3" t="s">
        <v>738</v>
      </c>
      <c r="F269" s="4">
        <v>42327</v>
      </c>
      <c r="G269" s="2">
        <v>390.74</v>
      </c>
      <c r="H269" s="2">
        <v>447.68</v>
      </c>
      <c r="I269" s="2">
        <v>0</v>
      </c>
      <c r="J269" s="2">
        <f t="shared" si="9"/>
        <v>838.4200000000001</v>
      </c>
      <c r="K269" s="2">
        <v>0</v>
      </c>
      <c r="L269" s="2">
        <v>0</v>
      </c>
      <c r="M269" s="2">
        <v>1</v>
      </c>
      <c r="N269" s="2">
        <f t="shared" si="10"/>
        <v>838.4200000000001</v>
      </c>
    </row>
    <row r="270" spans="1:14" ht="14.25">
      <c r="A270" s="3" t="s">
        <v>519</v>
      </c>
      <c r="B270" s="2">
        <v>0</v>
      </c>
      <c r="C270" s="3" t="s">
        <v>527</v>
      </c>
      <c r="D270" s="3" t="s">
        <v>985</v>
      </c>
      <c r="E270" s="3" t="s">
        <v>955</v>
      </c>
      <c r="F270" s="4">
        <v>42359</v>
      </c>
      <c r="G270" s="2">
        <v>380.31</v>
      </c>
      <c r="H270" s="2">
        <v>369.46</v>
      </c>
      <c r="I270" s="2">
        <v>0</v>
      </c>
      <c r="J270" s="2">
        <f t="shared" si="9"/>
        <v>749.77</v>
      </c>
      <c r="K270" s="2">
        <v>0</v>
      </c>
      <c r="L270" s="2">
        <v>0</v>
      </c>
      <c r="M270" s="2">
        <v>1</v>
      </c>
      <c r="N270" s="2">
        <f t="shared" si="10"/>
        <v>749.77</v>
      </c>
    </row>
    <row r="271" spans="1:14" ht="14.25">
      <c r="A271" s="3" t="s">
        <v>519</v>
      </c>
      <c r="B271" s="2">
        <v>0</v>
      </c>
      <c r="C271" s="3" t="s">
        <v>523</v>
      </c>
      <c r="D271" s="3" t="s">
        <v>986</v>
      </c>
      <c r="E271" s="3" t="s">
        <v>987</v>
      </c>
      <c r="F271" s="4">
        <v>42300</v>
      </c>
      <c r="G271" s="2">
        <v>435.72</v>
      </c>
      <c r="H271" s="2">
        <v>422.04</v>
      </c>
      <c r="I271" s="2">
        <v>0</v>
      </c>
      <c r="J271" s="2">
        <f t="shared" si="9"/>
        <v>857.76</v>
      </c>
      <c r="K271" s="2">
        <v>0</v>
      </c>
      <c r="L271" s="2">
        <v>0</v>
      </c>
      <c r="M271" s="2">
        <v>1</v>
      </c>
      <c r="N271" s="2">
        <f t="shared" si="10"/>
        <v>857.76</v>
      </c>
    </row>
    <row r="272" spans="1:14" ht="14.25">
      <c r="A272" s="3" t="s">
        <v>519</v>
      </c>
      <c r="B272" s="2">
        <v>0</v>
      </c>
      <c r="C272" s="3" t="s">
        <v>527</v>
      </c>
      <c r="D272" s="3" t="s">
        <v>988</v>
      </c>
      <c r="E272" s="3" t="s">
        <v>989</v>
      </c>
      <c r="F272" s="4">
        <v>42116</v>
      </c>
      <c r="G272" s="2">
        <v>398.3</v>
      </c>
      <c r="H272" s="2">
        <v>400.07</v>
      </c>
      <c r="I272" s="2">
        <v>0</v>
      </c>
      <c r="J272" s="2">
        <f t="shared" si="9"/>
        <v>798.37</v>
      </c>
      <c r="K272" s="2">
        <v>0</v>
      </c>
      <c r="L272" s="2">
        <v>0</v>
      </c>
      <c r="M272" s="2">
        <v>1</v>
      </c>
      <c r="N272" s="2">
        <f t="shared" si="10"/>
        <v>798.37</v>
      </c>
    </row>
    <row r="273" spans="1:14" ht="14.25">
      <c r="A273" s="3" t="s">
        <v>519</v>
      </c>
      <c r="B273" s="2">
        <v>0</v>
      </c>
      <c r="C273" s="3" t="s">
        <v>527</v>
      </c>
      <c r="D273" s="3" t="s">
        <v>990</v>
      </c>
      <c r="E273" s="3" t="s">
        <v>991</v>
      </c>
      <c r="F273" s="4">
        <v>42329</v>
      </c>
      <c r="G273" s="2">
        <v>423.97</v>
      </c>
      <c r="H273" s="2">
        <v>402.63</v>
      </c>
      <c r="I273" s="2">
        <v>0</v>
      </c>
      <c r="J273" s="2">
        <f t="shared" si="9"/>
        <v>826.6</v>
      </c>
      <c r="K273" s="2">
        <v>0</v>
      </c>
      <c r="L273" s="2">
        <v>0</v>
      </c>
      <c r="M273" s="2">
        <v>1</v>
      </c>
      <c r="N273" s="2">
        <f t="shared" si="10"/>
        <v>826.6</v>
      </c>
    </row>
    <row r="274" spans="1:14" ht="14.25">
      <c r="A274" s="3" t="s">
        <v>519</v>
      </c>
      <c r="B274" s="2">
        <v>101</v>
      </c>
      <c r="C274" s="3" t="s">
        <v>992</v>
      </c>
      <c r="D274" s="3" t="s">
        <v>993</v>
      </c>
      <c r="E274" s="3" t="s">
        <v>416</v>
      </c>
      <c r="F274" s="4">
        <v>42137</v>
      </c>
      <c r="G274" s="2">
        <v>779.99</v>
      </c>
      <c r="H274" s="2">
        <v>626.53</v>
      </c>
      <c r="I274" s="2">
        <v>215.09</v>
      </c>
      <c r="J274" s="2">
        <f t="shared" si="9"/>
        <v>1621.61</v>
      </c>
      <c r="K274" s="2">
        <v>0</v>
      </c>
      <c r="L274" s="2">
        <v>0</v>
      </c>
      <c r="M274" s="2">
        <v>1</v>
      </c>
      <c r="N274" s="2">
        <f t="shared" si="10"/>
        <v>1621.61</v>
      </c>
    </row>
    <row r="275" spans="1:14" ht="14.25">
      <c r="A275" s="3" t="s">
        <v>519</v>
      </c>
      <c r="B275" s="2">
        <v>6</v>
      </c>
      <c r="C275" s="3" t="s">
        <v>994</v>
      </c>
      <c r="D275" s="3" t="s">
        <v>995</v>
      </c>
      <c r="E275" s="3" t="s">
        <v>996</v>
      </c>
      <c r="F275" s="4">
        <v>42254</v>
      </c>
      <c r="G275" s="2">
        <v>3812.74</v>
      </c>
      <c r="H275" s="2">
        <v>3895.23</v>
      </c>
      <c r="I275" s="2">
        <v>0</v>
      </c>
      <c r="J275" s="2">
        <f t="shared" si="9"/>
        <v>7707.969999999999</v>
      </c>
      <c r="K275" s="2">
        <v>0</v>
      </c>
      <c r="L275" s="2">
        <v>0</v>
      </c>
      <c r="M275" s="2">
        <v>1</v>
      </c>
      <c r="N275" s="2">
        <f t="shared" si="10"/>
        <v>7707.969999999999</v>
      </c>
    </row>
    <row r="276" spans="1:14" ht="14.25">
      <c r="A276" s="3" t="s">
        <v>519</v>
      </c>
      <c r="B276" s="2">
        <v>0</v>
      </c>
      <c r="C276" s="3" t="s">
        <v>527</v>
      </c>
      <c r="D276" s="3" t="s">
        <v>997</v>
      </c>
      <c r="E276" s="3" t="s">
        <v>998</v>
      </c>
      <c r="F276" s="4">
        <v>42111</v>
      </c>
      <c r="G276" s="2">
        <v>316.35</v>
      </c>
      <c r="H276" s="2">
        <v>280.75</v>
      </c>
      <c r="I276" s="2">
        <v>0</v>
      </c>
      <c r="J276" s="2">
        <f t="shared" si="9"/>
        <v>597.1</v>
      </c>
      <c r="K276" s="2">
        <v>0</v>
      </c>
      <c r="L276" s="2">
        <v>0</v>
      </c>
      <c r="M276" s="2">
        <v>1</v>
      </c>
      <c r="N276" s="2">
        <f t="shared" si="10"/>
        <v>597.1</v>
      </c>
    </row>
    <row r="277" spans="1:14" ht="14.25">
      <c r="A277" s="3" t="s">
        <v>519</v>
      </c>
      <c r="B277" s="2">
        <v>7</v>
      </c>
      <c r="C277" s="3" t="s">
        <v>547</v>
      </c>
      <c r="D277" s="3" t="s">
        <v>999</v>
      </c>
      <c r="E277" s="3" t="s">
        <v>189</v>
      </c>
      <c r="F277" s="4">
        <v>42207</v>
      </c>
      <c r="G277" s="2">
        <v>413.45</v>
      </c>
      <c r="H277" s="2">
        <v>852.85</v>
      </c>
      <c r="I277" s="2">
        <v>180.77</v>
      </c>
      <c r="J277" s="2">
        <f t="shared" si="9"/>
        <v>1447.07</v>
      </c>
      <c r="K277" s="2">
        <v>0</v>
      </c>
      <c r="L277" s="2">
        <v>0</v>
      </c>
      <c r="M277" s="2">
        <v>1</v>
      </c>
      <c r="N277" s="2">
        <f t="shared" si="10"/>
        <v>1447.07</v>
      </c>
    </row>
    <row r="278" spans="1:14" ht="14.25">
      <c r="A278" s="3" t="s">
        <v>519</v>
      </c>
      <c r="B278" s="2">
        <v>0</v>
      </c>
      <c r="C278" s="3" t="s">
        <v>527</v>
      </c>
      <c r="D278" s="3" t="s">
        <v>1000</v>
      </c>
      <c r="E278" s="3" t="s">
        <v>1001</v>
      </c>
      <c r="F278" s="4">
        <v>42335</v>
      </c>
      <c r="G278" s="2">
        <v>597.43</v>
      </c>
      <c r="H278" s="2">
        <v>678.81</v>
      </c>
      <c r="I278" s="2">
        <v>0</v>
      </c>
      <c r="J278" s="2">
        <f t="shared" si="9"/>
        <v>1276.2399999999998</v>
      </c>
      <c r="K278" s="2">
        <v>0</v>
      </c>
      <c r="L278" s="2">
        <v>0</v>
      </c>
      <c r="M278" s="2">
        <v>1</v>
      </c>
      <c r="N278" s="2">
        <f t="shared" si="10"/>
        <v>1276.2399999999998</v>
      </c>
    </row>
    <row r="279" spans="1:14" ht="14.25">
      <c r="A279" s="3" t="s">
        <v>519</v>
      </c>
      <c r="B279" s="2">
        <v>900</v>
      </c>
      <c r="C279" s="3" t="s">
        <v>1002</v>
      </c>
      <c r="D279" s="3" t="s">
        <v>1003</v>
      </c>
      <c r="E279" s="3" t="s">
        <v>198</v>
      </c>
      <c r="F279" s="4">
        <v>42229</v>
      </c>
      <c r="G279" s="2">
        <v>10898.41</v>
      </c>
      <c r="H279" s="2">
        <v>4069.03</v>
      </c>
      <c r="I279" s="2">
        <v>526.54</v>
      </c>
      <c r="J279" s="2">
        <f t="shared" si="9"/>
        <v>15493.98</v>
      </c>
      <c r="K279" s="2">
        <v>0</v>
      </c>
      <c r="L279" s="2">
        <v>0</v>
      </c>
      <c r="M279" s="2">
        <v>1</v>
      </c>
      <c r="N279" s="2">
        <f t="shared" si="10"/>
        <v>15493.98</v>
      </c>
    </row>
    <row r="280" spans="1:14" ht="14.25">
      <c r="A280" s="3" t="s">
        <v>519</v>
      </c>
      <c r="B280" s="2">
        <v>0</v>
      </c>
      <c r="C280" s="3" t="s">
        <v>527</v>
      </c>
      <c r="D280" s="3" t="s">
        <v>1004</v>
      </c>
      <c r="E280" s="3" t="s">
        <v>198</v>
      </c>
      <c r="F280" s="4">
        <v>42331</v>
      </c>
      <c r="G280" s="2">
        <v>463</v>
      </c>
      <c r="H280" s="2">
        <v>394.68</v>
      </c>
      <c r="I280" s="2">
        <v>0</v>
      </c>
      <c r="J280" s="2">
        <f t="shared" si="9"/>
        <v>857.6800000000001</v>
      </c>
      <c r="K280" s="2">
        <v>0</v>
      </c>
      <c r="L280" s="2">
        <v>0</v>
      </c>
      <c r="M280" s="2">
        <v>1</v>
      </c>
      <c r="N280" s="2">
        <f t="shared" si="10"/>
        <v>857.6800000000001</v>
      </c>
    </row>
    <row r="281" spans="1:14" ht="14.25">
      <c r="A281" s="3" t="s">
        <v>519</v>
      </c>
      <c r="B281" s="2">
        <v>11</v>
      </c>
      <c r="C281" s="3" t="s">
        <v>568</v>
      </c>
      <c r="D281" s="3" t="s">
        <v>1005</v>
      </c>
      <c r="E281" s="3" t="s">
        <v>1006</v>
      </c>
      <c r="F281" s="4">
        <v>42118</v>
      </c>
      <c r="G281" s="2">
        <v>454.94</v>
      </c>
      <c r="H281" s="2">
        <v>474.27</v>
      </c>
      <c r="I281" s="2">
        <v>0</v>
      </c>
      <c r="J281" s="2">
        <f t="shared" si="9"/>
        <v>929.21</v>
      </c>
      <c r="K281" s="2">
        <v>0</v>
      </c>
      <c r="L281" s="2">
        <v>0</v>
      </c>
      <c r="M281" s="2">
        <v>1</v>
      </c>
      <c r="N281" s="2">
        <f t="shared" si="10"/>
        <v>929.21</v>
      </c>
    </row>
    <row r="282" spans="1:14" ht="14.25">
      <c r="A282" s="3" t="s">
        <v>519</v>
      </c>
      <c r="B282" s="2">
        <v>0</v>
      </c>
      <c r="C282" s="3" t="s">
        <v>527</v>
      </c>
      <c r="D282" s="3" t="s">
        <v>1007</v>
      </c>
      <c r="E282" s="3" t="s">
        <v>1008</v>
      </c>
      <c r="F282" s="4">
        <v>42065</v>
      </c>
      <c r="G282" s="2">
        <v>310.26</v>
      </c>
      <c r="H282" s="2">
        <v>294.37</v>
      </c>
      <c r="I282" s="2">
        <v>0</v>
      </c>
      <c r="J282" s="2">
        <f t="shared" si="9"/>
        <v>604.63</v>
      </c>
      <c r="K282" s="2">
        <v>0</v>
      </c>
      <c r="L282" s="2">
        <v>0</v>
      </c>
      <c r="M282" s="2">
        <v>1</v>
      </c>
      <c r="N282" s="2">
        <f t="shared" si="10"/>
        <v>604.63</v>
      </c>
    </row>
    <row r="283" spans="1:14" ht="14.25">
      <c r="A283" s="3" t="s">
        <v>519</v>
      </c>
      <c r="B283" s="2">
        <v>94</v>
      </c>
      <c r="C283" s="3" t="s">
        <v>1009</v>
      </c>
      <c r="D283" s="3" t="s">
        <v>471</v>
      </c>
      <c r="E283" s="3" t="s">
        <v>265</v>
      </c>
      <c r="F283" s="4">
        <v>42030</v>
      </c>
      <c r="G283" s="2">
        <v>1009.86</v>
      </c>
      <c r="H283" s="2">
        <v>499.97</v>
      </c>
      <c r="I283" s="2">
        <v>41.56</v>
      </c>
      <c r="J283" s="2">
        <f t="shared" si="9"/>
        <v>1551.3899999999999</v>
      </c>
      <c r="K283" s="2">
        <v>0</v>
      </c>
      <c r="L283" s="2">
        <v>0</v>
      </c>
      <c r="M283" s="2">
        <v>1</v>
      </c>
      <c r="N283" s="2">
        <f t="shared" si="10"/>
        <v>1551.3899999999999</v>
      </c>
    </row>
    <row r="284" spans="1:14" ht="14.25">
      <c r="A284" s="3" t="s">
        <v>519</v>
      </c>
      <c r="B284" s="2">
        <v>112</v>
      </c>
      <c r="C284" s="3" t="s">
        <v>1010</v>
      </c>
      <c r="D284" s="3" t="s">
        <v>1011</v>
      </c>
      <c r="E284" s="3" t="s">
        <v>204</v>
      </c>
      <c r="F284" s="4">
        <v>42303</v>
      </c>
      <c r="G284" s="2">
        <v>1277.79</v>
      </c>
      <c r="H284" s="2">
        <v>888.49</v>
      </c>
      <c r="I284" s="2">
        <v>154.94</v>
      </c>
      <c r="J284" s="2">
        <f t="shared" si="9"/>
        <v>2321.22</v>
      </c>
      <c r="K284" s="2">
        <v>0</v>
      </c>
      <c r="L284" s="2">
        <v>0</v>
      </c>
      <c r="M284" s="2">
        <v>1</v>
      </c>
      <c r="N284" s="2">
        <f t="shared" si="10"/>
        <v>2321.22</v>
      </c>
    </row>
    <row r="285" spans="1:14" ht="14.25">
      <c r="A285" s="3" t="s">
        <v>519</v>
      </c>
      <c r="B285" s="2">
        <v>0</v>
      </c>
      <c r="C285" s="3" t="s">
        <v>527</v>
      </c>
      <c r="D285" s="3" t="s">
        <v>1012</v>
      </c>
      <c r="E285" s="3" t="s">
        <v>248</v>
      </c>
      <c r="F285" s="4">
        <v>42065</v>
      </c>
      <c r="G285" s="2">
        <v>316.3</v>
      </c>
      <c r="H285" s="2">
        <v>320.85</v>
      </c>
      <c r="I285" s="2">
        <v>0</v>
      </c>
      <c r="J285" s="2">
        <f t="shared" si="9"/>
        <v>637.1500000000001</v>
      </c>
      <c r="K285" s="2">
        <v>0</v>
      </c>
      <c r="L285" s="2">
        <v>0</v>
      </c>
      <c r="M285" s="2">
        <v>1</v>
      </c>
      <c r="N285" s="2">
        <f t="shared" si="10"/>
        <v>637.1500000000001</v>
      </c>
    </row>
    <row r="286" spans="1:14" ht="14.25">
      <c r="A286" s="3" t="s">
        <v>519</v>
      </c>
      <c r="B286" s="2">
        <v>105</v>
      </c>
      <c r="C286" s="3" t="s">
        <v>1013</v>
      </c>
      <c r="D286" s="3" t="s">
        <v>1014</v>
      </c>
      <c r="E286" s="3" t="s">
        <v>1015</v>
      </c>
      <c r="F286" s="4">
        <v>42342</v>
      </c>
      <c r="G286" s="2">
        <v>561.28</v>
      </c>
      <c r="H286" s="2">
        <v>592.66</v>
      </c>
      <c r="I286" s="2">
        <v>377.2</v>
      </c>
      <c r="J286" s="2">
        <f t="shared" si="9"/>
        <v>1531.14</v>
      </c>
      <c r="K286" s="2">
        <v>0</v>
      </c>
      <c r="L286" s="2">
        <v>0</v>
      </c>
      <c r="M286" s="2">
        <v>1</v>
      </c>
      <c r="N286" s="2">
        <f t="shared" si="10"/>
        <v>1531.14</v>
      </c>
    </row>
    <row r="287" spans="1:14" ht="14.25">
      <c r="A287" s="3" t="s">
        <v>519</v>
      </c>
      <c r="B287" s="2">
        <v>0</v>
      </c>
      <c r="C287" s="3" t="s">
        <v>523</v>
      </c>
      <c r="D287" s="3" t="s">
        <v>1016</v>
      </c>
      <c r="E287" s="3" t="s">
        <v>1017</v>
      </c>
      <c r="F287" s="4">
        <v>42360</v>
      </c>
      <c r="G287" s="2">
        <v>420</v>
      </c>
      <c r="H287" s="2">
        <v>140.78</v>
      </c>
      <c r="I287" s="2">
        <v>405.8</v>
      </c>
      <c r="J287" s="2">
        <f t="shared" si="9"/>
        <v>966.5799999999999</v>
      </c>
      <c r="K287" s="2">
        <v>0</v>
      </c>
      <c r="L287" s="2">
        <v>0</v>
      </c>
      <c r="M287" s="2">
        <v>1</v>
      </c>
      <c r="N287" s="2">
        <f t="shared" si="10"/>
        <v>966.5799999999999</v>
      </c>
    </row>
    <row r="288" spans="1:14" ht="14.25">
      <c r="A288" s="3" t="s">
        <v>519</v>
      </c>
      <c r="B288" s="2">
        <v>0</v>
      </c>
      <c r="C288" s="3" t="s">
        <v>523</v>
      </c>
      <c r="D288" s="3" t="s">
        <v>1018</v>
      </c>
      <c r="E288" s="3" t="s">
        <v>1019</v>
      </c>
      <c r="F288" s="4">
        <v>42335</v>
      </c>
      <c r="G288" s="2">
        <v>445.71</v>
      </c>
      <c r="H288" s="2">
        <v>384.57</v>
      </c>
      <c r="I288" s="2">
        <v>0</v>
      </c>
      <c r="J288" s="2">
        <f t="shared" si="9"/>
        <v>830.28</v>
      </c>
      <c r="K288" s="2">
        <v>0</v>
      </c>
      <c r="L288" s="2">
        <v>0</v>
      </c>
      <c r="M288" s="2">
        <v>1</v>
      </c>
      <c r="N288" s="2">
        <f t="shared" si="10"/>
        <v>830.28</v>
      </c>
    </row>
    <row r="289" spans="1:14" ht="14.25">
      <c r="A289" s="3" t="s">
        <v>519</v>
      </c>
      <c r="B289" s="2">
        <v>69</v>
      </c>
      <c r="C289" s="3" t="s">
        <v>1020</v>
      </c>
      <c r="D289" s="3" t="s">
        <v>1021</v>
      </c>
      <c r="E289" s="3" t="s">
        <v>198</v>
      </c>
      <c r="F289" s="4">
        <v>42116</v>
      </c>
      <c r="G289" s="2">
        <v>751.79</v>
      </c>
      <c r="H289" s="2">
        <v>632.38</v>
      </c>
      <c r="I289" s="2">
        <v>218.23</v>
      </c>
      <c r="J289" s="2">
        <f t="shared" si="9"/>
        <v>1602.4</v>
      </c>
      <c r="K289" s="2">
        <v>0</v>
      </c>
      <c r="L289" s="2">
        <v>0</v>
      </c>
      <c r="M289" s="2">
        <v>1</v>
      </c>
      <c r="N289" s="2">
        <f t="shared" si="10"/>
        <v>1602.4</v>
      </c>
    </row>
    <row r="290" spans="1:14" ht="14.25">
      <c r="A290" s="3" t="s">
        <v>519</v>
      </c>
      <c r="B290" s="2">
        <v>97</v>
      </c>
      <c r="C290" s="3" t="s">
        <v>1022</v>
      </c>
      <c r="D290" s="3" t="s">
        <v>1023</v>
      </c>
      <c r="E290" s="3" t="s">
        <v>1024</v>
      </c>
      <c r="F290" s="4">
        <v>42258</v>
      </c>
      <c r="G290" s="2">
        <v>729.02</v>
      </c>
      <c r="H290" s="2">
        <v>545.2</v>
      </c>
      <c r="I290" s="2">
        <v>296.24</v>
      </c>
      <c r="J290" s="2">
        <f t="shared" si="9"/>
        <v>1570.46</v>
      </c>
      <c r="K290" s="2">
        <v>0</v>
      </c>
      <c r="L290" s="2">
        <v>0</v>
      </c>
      <c r="M290" s="2">
        <v>1</v>
      </c>
      <c r="N290" s="2">
        <f t="shared" si="10"/>
        <v>1570.46</v>
      </c>
    </row>
    <row r="291" spans="1:14" ht="14.25">
      <c r="A291" s="3" t="s">
        <v>519</v>
      </c>
      <c r="B291" s="2">
        <v>36</v>
      </c>
      <c r="C291" s="3" t="s">
        <v>1025</v>
      </c>
      <c r="D291" s="3" t="s">
        <v>484</v>
      </c>
      <c r="E291" s="3" t="s">
        <v>192</v>
      </c>
      <c r="F291" s="4">
        <v>42330</v>
      </c>
      <c r="G291" s="2">
        <v>7590.79</v>
      </c>
      <c r="H291" s="2">
        <v>7969.54</v>
      </c>
      <c r="I291" s="2">
        <v>0</v>
      </c>
      <c r="J291" s="2">
        <f t="shared" si="9"/>
        <v>15560.33</v>
      </c>
      <c r="K291" s="2">
        <v>0</v>
      </c>
      <c r="L291" s="2">
        <v>0</v>
      </c>
      <c r="M291" s="2">
        <v>1</v>
      </c>
      <c r="N291" s="2">
        <f t="shared" si="10"/>
        <v>15560.33</v>
      </c>
    </row>
    <row r="292" spans="1:14" ht="14.25">
      <c r="A292" s="3" t="s">
        <v>519</v>
      </c>
      <c r="B292" s="2">
        <v>6</v>
      </c>
      <c r="C292" s="3" t="s">
        <v>657</v>
      </c>
      <c r="D292" s="3" t="s">
        <v>488</v>
      </c>
      <c r="E292" s="3" t="s">
        <v>207</v>
      </c>
      <c r="F292" s="4">
        <v>42164</v>
      </c>
      <c r="G292" s="2">
        <v>2728.4</v>
      </c>
      <c r="H292" s="2">
        <v>1821.13</v>
      </c>
      <c r="I292" s="2">
        <v>266.42</v>
      </c>
      <c r="J292" s="2">
        <f t="shared" si="9"/>
        <v>4815.950000000001</v>
      </c>
      <c r="K292" s="2">
        <v>0</v>
      </c>
      <c r="L292" s="2">
        <v>0</v>
      </c>
      <c r="M292" s="2">
        <v>1</v>
      </c>
      <c r="N292" s="2">
        <f t="shared" si="10"/>
        <v>4815.950000000001</v>
      </c>
    </row>
    <row r="293" spans="1:14" ht="14.25">
      <c r="A293" s="3" t="s">
        <v>519</v>
      </c>
      <c r="B293" s="2">
        <v>0</v>
      </c>
      <c r="C293" s="3" t="s">
        <v>527</v>
      </c>
      <c r="D293" s="3" t="s">
        <v>1026</v>
      </c>
      <c r="E293" s="3" t="s">
        <v>703</v>
      </c>
      <c r="F293" s="4">
        <v>42067</v>
      </c>
      <c r="G293" s="2">
        <v>409.89</v>
      </c>
      <c r="H293" s="2">
        <v>439.36</v>
      </c>
      <c r="I293" s="2">
        <v>0</v>
      </c>
      <c r="J293" s="2">
        <f t="shared" si="9"/>
        <v>849.25</v>
      </c>
      <c r="K293" s="2">
        <v>0</v>
      </c>
      <c r="L293" s="2">
        <v>0</v>
      </c>
      <c r="M293" s="2">
        <v>1</v>
      </c>
      <c r="N293" s="2">
        <f t="shared" si="10"/>
        <v>849.25</v>
      </c>
    </row>
    <row r="294" spans="1:14" ht="14.25">
      <c r="A294" s="3" t="s">
        <v>519</v>
      </c>
      <c r="B294" s="2">
        <v>2</v>
      </c>
      <c r="C294" s="3" t="s">
        <v>558</v>
      </c>
      <c r="D294" s="3" t="s">
        <v>1027</v>
      </c>
      <c r="E294" s="3" t="s">
        <v>293</v>
      </c>
      <c r="F294" s="4">
        <v>42194</v>
      </c>
      <c r="G294" s="2">
        <v>116.8</v>
      </c>
      <c r="H294" s="2">
        <v>163.17</v>
      </c>
      <c r="I294" s="2">
        <v>123.45</v>
      </c>
      <c r="J294" s="2">
        <f t="shared" si="9"/>
        <v>403.41999999999996</v>
      </c>
      <c r="K294" s="2">
        <v>0</v>
      </c>
      <c r="L294" s="2">
        <v>0</v>
      </c>
      <c r="M294" s="2">
        <v>1</v>
      </c>
      <c r="N294" s="2">
        <f t="shared" si="10"/>
        <v>403.41999999999996</v>
      </c>
    </row>
    <row r="295" spans="1:14" ht="14.25">
      <c r="A295" s="3" t="s">
        <v>519</v>
      </c>
      <c r="B295" s="2">
        <v>67</v>
      </c>
      <c r="C295" s="3" t="s">
        <v>1028</v>
      </c>
      <c r="D295" s="3" t="s">
        <v>498</v>
      </c>
      <c r="E295" s="3" t="s">
        <v>192</v>
      </c>
      <c r="F295" s="4">
        <v>42355</v>
      </c>
      <c r="G295" s="2">
        <v>6696.75</v>
      </c>
      <c r="H295" s="2">
        <v>6588.7</v>
      </c>
      <c r="I295" s="2">
        <v>0</v>
      </c>
      <c r="J295" s="2">
        <f t="shared" si="9"/>
        <v>13285.45</v>
      </c>
      <c r="K295" s="2">
        <v>0</v>
      </c>
      <c r="L295" s="2">
        <v>0</v>
      </c>
      <c r="M295" s="2">
        <v>1</v>
      </c>
      <c r="N295" s="2">
        <f t="shared" si="10"/>
        <v>13285.45</v>
      </c>
    </row>
    <row r="296" spans="1:14" ht="14.25">
      <c r="A296" s="3" t="s">
        <v>519</v>
      </c>
      <c r="B296" s="2">
        <v>9</v>
      </c>
      <c r="C296" s="3" t="s">
        <v>1029</v>
      </c>
      <c r="D296" s="3" t="s">
        <v>498</v>
      </c>
      <c r="E296" s="3" t="s">
        <v>192</v>
      </c>
      <c r="F296" s="4">
        <v>42355</v>
      </c>
      <c r="G296" s="2">
        <v>905.18</v>
      </c>
      <c r="H296" s="2">
        <v>888.96</v>
      </c>
      <c r="I296" s="2">
        <v>0</v>
      </c>
      <c r="J296" s="2">
        <f t="shared" si="9"/>
        <v>1794.1399999999999</v>
      </c>
      <c r="K296" s="2">
        <v>0</v>
      </c>
      <c r="L296" s="2">
        <v>0</v>
      </c>
      <c r="M296" s="2">
        <v>1</v>
      </c>
      <c r="N296" s="2">
        <f t="shared" si="10"/>
        <v>1794.1399999999999</v>
      </c>
    </row>
    <row r="297" spans="1:14" ht="14.25">
      <c r="A297" s="3" t="s">
        <v>519</v>
      </c>
      <c r="B297" s="2">
        <v>18</v>
      </c>
      <c r="C297" s="3" t="s">
        <v>1030</v>
      </c>
      <c r="D297" s="3" t="s">
        <v>479</v>
      </c>
      <c r="E297" s="3" t="s">
        <v>480</v>
      </c>
      <c r="F297" s="4">
        <v>42333</v>
      </c>
      <c r="G297" s="2">
        <v>2358.85</v>
      </c>
      <c r="H297" s="2">
        <v>2363.24</v>
      </c>
      <c r="I297" s="2">
        <v>301.57</v>
      </c>
      <c r="J297" s="2">
        <f t="shared" si="9"/>
        <v>5023.66</v>
      </c>
      <c r="K297" s="2">
        <v>0</v>
      </c>
      <c r="L297" s="2">
        <v>2511.83</v>
      </c>
      <c r="M297" s="2">
        <v>1</v>
      </c>
      <c r="N297" s="2">
        <f t="shared" si="10"/>
        <v>5023.66</v>
      </c>
    </row>
    <row r="298" spans="1:14" ht="14.25">
      <c r="A298" s="3" t="s">
        <v>519</v>
      </c>
      <c r="B298" s="2">
        <v>3</v>
      </c>
      <c r="C298" s="3" t="s">
        <v>1031</v>
      </c>
      <c r="D298" s="3" t="s">
        <v>1032</v>
      </c>
      <c r="E298" s="3" t="s">
        <v>198</v>
      </c>
      <c r="F298" s="4">
        <v>42167</v>
      </c>
      <c r="G298" s="2">
        <v>196.31</v>
      </c>
      <c r="H298" s="2">
        <v>221.96</v>
      </c>
      <c r="I298" s="2">
        <v>0</v>
      </c>
      <c r="J298" s="2">
        <f t="shared" si="9"/>
        <v>418.27</v>
      </c>
      <c r="K298" s="2">
        <v>0</v>
      </c>
      <c r="L298" s="2">
        <v>0</v>
      </c>
      <c r="M298" s="2">
        <v>1</v>
      </c>
      <c r="N298" s="2">
        <f t="shared" si="10"/>
        <v>418.27</v>
      </c>
    </row>
    <row r="299" spans="1:14" ht="14.25">
      <c r="A299" s="3" t="s">
        <v>519</v>
      </c>
      <c r="B299" s="2">
        <v>0</v>
      </c>
      <c r="C299" s="3" t="s">
        <v>527</v>
      </c>
      <c r="D299" s="3" t="s">
        <v>1033</v>
      </c>
      <c r="E299" s="3" t="s">
        <v>1034</v>
      </c>
      <c r="F299" s="4">
        <v>42335</v>
      </c>
      <c r="G299" s="2">
        <v>325.34</v>
      </c>
      <c r="H299" s="2">
        <v>283.7</v>
      </c>
      <c r="I299" s="2">
        <v>0</v>
      </c>
      <c r="J299" s="2">
        <f t="shared" si="9"/>
        <v>609.04</v>
      </c>
      <c r="K299" s="2">
        <v>0</v>
      </c>
      <c r="L299" s="2">
        <v>0</v>
      </c>
      <c r="M299" s="2">
        <v>1</v>
      </c>
      <c r="N299" s="2">
        <f t="shared" si="10"/>
        <v>609.04</v>
      </c>
    </row>
    <row r="300" spans="1:14" ht="14.25">
      <c r="A300" s="3" t="s">
        <v>519</v>
      </c>
      <c r="B300" s="2">
        <v>844</v>
      </c>
      <c r="C300" s="3" t="s">
        <v>1035</v>
      </c>
      <c r="D300" s="3" t="s">
        <v>1036</v>
      </c>
      <c r="E300" s="3" t="s">
        <v>1037</v>
      </c>
      <c r="F300" s="4">
        <v>42185</v>
      </c>
      <c r="G300" s="2">
        <v>9081.85</v>
      </c>
      <c r="H300" s="2">
        <v>3959.38</v>
      </c>
      <c r="I300" s="2">
        <v>151.46</v>
      </c>
      <c r="J300" s="2">
        <f t="shared" si="9"/>
        <v>13192.689999999999</v>
      </c>
      <c r="K300" s="2">
        <v>0</v>
      </c>
      <c r="L300" s="2">
        <v>0</v>
      </c>
      <c r="M300" s="2">
        <v>1</v>
      </c>
      <c r="N300" s="2">
        <f t="shared" si="10"/>
        <v>13192.689999999999</v>
      </c>
    </row>
    <row r="301" spans="1:14" ht="14.25">
      <c r="A301" s="3" t="s">
        <v>519</v>
      </c>
      <c r="B301" s="2">
        <v>11</v>
      </c>
      <c r="C301" s="3" t="s">
        <v>1038</v>
      </c>
      <c r="D301" s="3" t="s">
        <v>507</v>
      </c>
      <c r="E301" s="3" t="s">
        <v>340</v>
      </c>
      <c r="F301" s="4">
        <v>42075</v>
      </c>
      <c r="G301" s="2">
        <v>1308.83</v>
      </c>
      <c r="H301" s="2">
        <v>520.93</v>
      </c>
      <c r="I301" s="2">
        <v>0</v>
      </c>
      <c r="J301" s="2">
        <f t="shared" si="9"/>
        <v>1829.7599999999998</v>
      </c>
      <c r="K301" s="2">
        <v>0</v>
      </c>
      <c r="L301" s="2">
        <v>0</v>
      </c>
      <c r="M301" s="2">
        <v>1</v>
      </c>
      <c r="N301" s="2">
        <f t="shared" si="10"/>
        <v>1829.7599999999998</v>
      </c>
    </row>
    <row r="302" spans="1:14" ht="14.25">
      <c r="A302" s="3" t="s">
        <v>519</v>
      </c>
      <c r="B302" s="2">
        <v>0</v>
      </c>
      <c r="C302" s="3" t="s">
        <v>527</v>
      </c>
      <c r="D302" s="3" t="s">
        <v>1039</v>
      </c>
      <c r="E302" s="3" t="s">
        <v>1040</v>
      </c>
      <c r="F302" s="4">
        <v>42116</v>
      </c>
      <c r="G302" s="2">
        <v>500.75</v>
      </c>
      <c r="H302" s="2">
        <v>447.95</v>
      </c>
      <c r="I302" s="2">
        <v>0</v>
      </c>
      <c r="J302" s="2">
        <f t="shared" si="9"/>
        <v>948.7</v>
      </c>
      <c r="K302" s="2">
        <v>0</v>
      </c>
      <c r="L302" s="2">
        <v>0</v>
      </c>
      <c r="M302" s="2">
        <v>1</v>
      </c>
      <c r="N302" s="2">
        <f t="shared" si="10"/>
        <v>948.7</v>
      </c>
    </row>
    <row r="303" spans="1:14" ht="14.25">
      <c r="A303" s="3" t="s">
        <v>519</v>
      </c>
      <c r="B303" s="2">
        <v>0</v>
      </c>
      <c r="C303" s="3" t="s">
        <v>527</v>
      </c>
      <c r="D303" s="3" t="s">
        <v>1041</v>
      </c>
      <c r="E303" s="3" t="s">
        <v>1034</v>
      </c>
      <c r="F303" s="4">
        <v>42111</v>
      </c>
      <c r="G303" s="2">
        <v>298.68</v>
      </c>
      <c r="H303" s="2">
        <v>309.58</v>
      </c>
      <c r="I303" s="2">
        <v>0</v>
      </c>
      <c r="J303" s="2">
        <f t="shared" si="9"/>
        <v>608.26</v>
      </c>
      <c r="K303" s="2">
        <v>0</v>
      </c>
      <c r="L303" s="2">
        <v>0</v>
      </c>
      <c r="M303" s="2">
        <v>1</v>
      </c>
      <c r="N303" s="2">
        <f t="shared" si="10"/>
        <v>608.26</v>
      </c>
    </row>
    <row r="304" spans="1:14" ht="14.25">
      <c r="A304" s="3" t="s">
        <v>519</v>
      </c>
      <c r="B304" s="2">
        <v>0</v>
      </c>
      <c r="C304" s="3" t="s">
        <v>527</v>
      </c>
      <c r="D304" s="3" t="s">
        <v>1042</v>
      </c>
      <c r="E304" s="3" t="s">
        <v>1043</v>
      </c>
      <c r="F304" s="4">
        <v>42111</v>
      </c>
      <c r="G304" s="2">
        <v>315.42</v>
      </c>
      <c r="H304" s="2">
        <v>303.99</v>
      </c>
      <c r="I304" s="2">
        <v>0</v>
      </c>
      <c r="J304" s="2">
        <f t="shared" si="9"/>
        <v>619.4100000000001</v>
      </c>
      <c r="K304" s="2">
        <v>0</v>
      </c>
      <c r="L304" s="2">
        <v>0</v>
      </c>
      <c r="M304" s="2">
        <v>1</v>
      </c>
      <c r="N304" s="2">
        <f t="shared" si="10"/>
        <v>619.4100000000001</v>
      </c>
    </row>
    <row r="305" spans="1:14" ht="14.25">
      <c r="A305" s="3" t="s">
        <v>519</v>
      </c>
      <c r="B305" s="2">
        <v>0</v>
      </c>
      <c r="C305" s="3" t="s">
        <v>527</v>
      </c>
      <c r="D305" s="3" t="s">
        <v>1044</v>
      </c>
      <c r="E305" s="3" t="s">
        <v>1045</v>
      </c>
      <c r="F305" s="4">
        <v>42111</v>
      </c>
      <c r="G305" s="2">
        <v>327.68</v>
      </c>
      <c r="H305" s="2">
        <v>284.89</v>
      </c>
      <c r="I305" s="2">
        <v>0</v>
      </c>
      <c r="J305" s="2">
        <f t="shared" si="9"/>
        <v>612.5699999999999</v>
      </c>
      <c r="K305" s="2">
        <v>0</v>
      </c>
      <c r="L305" s="2">
        <v>0</v>
      </c>
      <c r="M305" s="2">
        <v>1</v>
      </c>
      <c r="N305" s="2">
        <f t="shared" si="10"/>
        <v>612.5699999999999</v>
      </c>
    </row>
    <row r="306" spans="1:14" ht="14.25">
      <c r="A306" s="3" t="s">
        <v>519</v>
      </c>
      <c r="B306" s="2">
        <v>11</v>
      </c>
      <c r="C306" s="3" t="s">
        <v>733</v>
      </c>
      <c r="D306" s="3" t="s">
        <v>1046</v>
      </c>
      <c r="E306" s="3" t="s">
        <v>198</v>
      </c>
      <c r="F306" s="4">
        <v>42255</v>
      </c>
      <c r="G306" s="2">
        <v>899.33</v>
      </c>
      <c r="H306" s="2">
        <v>918.5</v>
      </c>
      <c r="I306" s="2">
        <v>0</v>
      </c>
      <c r="J306" s="2">
        <f t="shared" si="9"/>
        <v>1817.83</v>
      </c>
      <c r="K306" s="2">
        <v>0</v>
      </c>
      <c r="L306" s="2">
        <v>0</v>
      </c>
      <c r="M306" s="2">
        <v>1</v>
      </c>
      <c r="N306" s="2">
        <f t="shared" si="10"/>
        <v>1817.83</v>
      </c>
    </row>
    <row r="307" spans="1:14" ht="14.25">
      <c r="A307" s="3" t="s">
        <v>519</v>
      </c>
      <c r="B307" s="2">
        <v>0</v>
      </c>
      <c r="C307" s="3" t="s">
        <v>527</v>
      </c>
      <c r="D307" s="3" t="s">
        <v>1047</v>
      </c>
      <c r="E307" s="3" t="s">
        <v>536</v>
      </c>
      <c r="F307" s="4">
        <v>42067</v>
      </c>
      <c r="G307" s="2">
        <v>481.58</v>
      </c>
      <c r="H307" s="2">
        <v>473.26</v>
      </c>
      <c r="I307" s="2">
        <v>0</v>
      </c>
      <c r="J307" s="2">
        <f t="shared" si="9"/>
        <v>954.8399999999999</v>
      </c>
      <c r="K307" s="2">
        <v>0</v>
      </c>
      <c r="L307" s="2">
        <v>0</v>
      </c>
      <c r="M307" s="2">
        <v>1</v>
      </c>
      <c r="N307" s="2">
        <f t="shared" si="10"/>
        <v>954.8399999999999</v>
      </c>
    </row>
    <row r="308" spans="1:14" ht="14.25">
      <c r="A308" s="3" t="s">
        <v>519</v>
      </c>
      <c r="B308" s="2">
        <v>24375</v>
      </c>
      <c r="C308" s="3" t="s">
        <v>1048</v>
      </c>
      <c r="D308" s="3" t="s">
        <v>1049</v>
      </c>
      <c r="E308" s="3" t="s">
        <v>1050</v>
      </c>
      <c r="F308" s="4">
        <v>42172</v>
      </c>
      <c r="G308" s="2">
        <v>282836.73</v>
      </c>
      <c r="H308" s="2">
        <v>97056.21</v>
      </c>
      <c r="I308" s="2">
        <v>7189.85</v>
      </c>
      <c r="J308" s="2">
        <f t="shared" si="9"/>
        <v>387082.79</v>
      </c>
      <c r="K308" s="2">
        <v>0</v>
      </c>
      <c r="L308" s="2">
        <v>193541.39</v>
      </c>
      <c r="M308" s="2">
        <v>1</v>
      </c>
      <c r="N308" s="2">
        <f t="shared" si="10"/>
        <v>387082.79</v>
      </c>
    </row>
    <row r="309" spans="1:14" ht="14.25">
      <c r="A309" s="3" t="s">
        <v>519</v>
      </c>
      <c r="B309" s="2">
        <v>0</v>
      </c>
      <c r="C309" s="3" t="s">
        <v>527</v>
      </c>
      <c r="D309" s="3" t="s">
        <v>1051</v>
      </c>
      <c r="E309" s="3" t="s">
        <v>1034</v>
      </c>
      <c r="F309" s="4">
        <v>42359</v>
      </c>
      <c r="G309" s="2">
        <v>330.65</v>
      </c>
      <c r="H309" s="2">
        <v>304.17</v>
      </c>
      <c r="I309" s="2">
        <v>0</v>
      </c>
      <c r="J309" s="2">
        <f t="shared" si="9"/>
        <v>634.8199999999999</v>
      </c>
      <c r="K309" s="2">
        <v>0</v>
      </c>
      <c r="L309" s="2">
        <v>0</v>
      </c>
      <c r="M309" s="2">
        <v>1</v>
      </c>
      <c r="N309" s="2">
        <f t="shared" si="10"/>
        <v>634.8199999999999</v>
      </c>
    </row>
    <row r="310" spans="1:14" ht="14.25">
      <c r="A310" s="3" t="s">
        <v>519</v>
      </c>
      <c r="B310" s="2">
        <v>0</v>
      </c>
      <c r="C310" s="3" t="s">
        <v>527</v>
      </c>
      <c r="D310" s="3" t="s">
        <v>1052</v>
      </c>
      <c r="E310" s="3" t="s">
        <v>198</v>
      </c>
      <c r="F310" s="4">
        <v>42194</v>
      </c>
      <c r="G310" s="2">
        <v>463</v>
      </c>
      <c r="H310" s="2">
        <v>239.05</v>
      </c>
      <c r="I310" s="2">
        <v>0</v>
      </c>
      <c r="J310" s="2">
        <f t="shared" si="9"/>
        <v>702.05</v>
      </c>
      <c r="K310" s="2">
        <v>0</v>
      </c>
      <c r="L310" s="2">
        <v>0</v>
      </c>
      <c r="M310" s="2">
        <v>1</v>
      </c>
      <c r="N310" s="2">
        <f t="shared" si="10"/>
        <v>702.05</v>
      </c>
    </row>
    <row r="311" spans="1:14" ht="14.25">
      <c r="A311" s="3" t="s">
        <v>519</v>
      </c>
      <c r="B311" s="2">
        <v>0</v>
      </c>
      <c r="C311" s="3" t="s">
        <v>527</v>
      </c>
      <c r="D311" s="3" t="s">
        <v>1053</v>
      </c>
      <c r="E311" s="3" t="s">
        <v>1054</v>
      </c>
      <c r="F311" s="4">
        <v>42126</v>
      </c>
      <c r="G311" s="2">
        <v>739.37</v>
      </c>
      <c r="H311" s="2">
        <v>769.31</v>
      </c>
      <c r="I311" s="2">
        <v>0</v>
      </c>
      <c r="J311" s="2">
        <f t="shared" si="9"/>
        <v>1508.6799999999998</v>
      </c>
      <c r="K311" s="2">
        <v>0</v>
      </c>
      <c r="L311" s="2">
        <v>0</v>
      </c>
      <c r="M311" s="2">
        <v>1</v>
      </c>
      <c r="N311" s="2">
        <f t="shared" si="10"/>
        <v>1508.6799999999998</v>
      </c>
    </row>
    <row r="312" spans="1:14" ht="14.25">
      <c r="A312" s="3" t="s">
        <v>519</v>
      </c>
      <c r="B312" s="2">
        <v>11</v>
      </c>
      <c r="C312" s="3" t="s">
        <v>976</v>
      </c>
      <c r="D312" s="3" t="s">
        <v>1055</v>
      </c>
      <c r="E312" s="3" t="s">
        <v>898</v>
      </c>
      <c r="F312" s="4">
        <v>42357</v>
      </c>
      <c r="G312" s="2">
        <v>84.81</v>
      </c>
      <c r="H312" s="2">
        <v>98.72</v>
      </c>
      <c r="I312" s="2">
        <v>0</v>
      </c>
      <c r="J312" s="2">
        <f t="shared" si="9"/>
        <v>183.53</v>
      </c>
      <c r="K312" s="2">
        <v>0</v>
      </c>
      <c r="L312" s="2">
        <v>0</v>
      </c>
      <c r="M312" s="2">
        <v>1</v>
      </c>
      <c r="N312" s="2">
        <f t="shared" si="10"/>
        <v>183.53</v>
      </c>
    </row>
    <row r="313" spans="1:14" ht="14.25">
      <c r="A313" s="3" t="s">
        <v>519</v>
      </c>
      <c r="B313" s="2">
        <v>0</v>
      </c>
      <c r="C313" s="3" t="s">
        <v>527</v>
      </c>
      <c r="D313" s="3" t="s">
        <v>1056</v>
      </c>
      <c r="E313" s="3" t="s">
        <v>1057</v>
      </c>
      <c r="F313" s="4">
        <v>42063</v>
      </c>
      <c r="G313" s="2">
        <v>299.86</v>
      </c>
      <c r="H313" s="2">
        <v>290.14</v>
      </c>
      <c r="I313" s="2">
        <v>0</v>
      </c>
      <c r="J313" s="2">
        <f t="shared" si="9"/>
        <v>590</v>
      </c>
      <c r="K313" s="2">
        <v>0</v>
      </c>
      <c r="L313" s="2">
        <v>0</v>
      </c>
      <c r="M313" s="2">
        <v>1</v>
      </c>
      <c r="N313" s="2">
        <f t="shared" si="10"/>
        <v>590</v>
      </c>
    </row>
    <row r="314" spans="1:14" ht="14.25">
      <c r="A314" s="3" t="s">
        <v>519</v>
      </c>
      <c r="B314" s="2">
        <v>0</v>
      </c>
      <c r="C314" s="3" t="s">
        <v>527</v>
      </c>
      <c r="D314" s="3" t="s">
        <v>1058</v>
      </c>
      <c r="E314" s="3" t="s">
        <v>1059</v>
      </c>
      <c r="F314" s="4">
        <v>42119</v>
      </c>
      <c r="G314" s="2">
        <v>375</v>
      </c>
      <c r="H314" s="2">
        <v>439.91</v>
      </c>
      <c r="I314" s="2">
        <v>0</v>
      </c>
      <c r="J314" s="2">
        <f t="shared" si="9"/>
        <v>814.9100000000001</v>
      </c>
      <c r="K314" s="2">
        <v>0</v>
      </c>
      <c r="L314" s="2">
        <v>0</v>
      </c>
      <c r="M314" s="2">
        <v>1</v>
      </c>
      <c r="N314" s="2">
        <f t="shared" si="10"/>
        <v>814.9100000000001</v>
      </c>
    </row>
    <row r="315" spans="1:14" ht="14.25">
      <c r="A315" s="3" t="s">
        <v>519</v>
      </c>
      <c r="B315" s="2">
        <v>65</v>
      </c>
      <c r="C315" s="3" t="s">
        <v>1060</v>
      </c>
      <c r="D315" s="3" t="s">
        <v>1061</v>
      </c>
      <c r="E315" s="3" t="s">
        <v>198</v>
      </c>
      <c r="F315" s="4">
        <v>42086</v>
      </c>
      <c r="G315" s="2">
        <v>644.16</v>
      </c>
      <c r="H315" s="2">
        <v>309.18</v>
      </c>
      <c r="I315" s="2">
        <v>125.2</v>
      </c>
      <c r="J315" s="2">
        <f t="shared" si="9"/>
        <v>1078.54</v>
      </c>
      <c r="K315" s="2">
        <v>0</v>
      </c>
      <c r="L315" s="2">
        <v>0</v>
      </c>
      <c r="M315" s="2">
        <v>1</v>
      </c>
      <c r="N315" s="2">
        <f t="shared" si="10"/>
        <v>1078.54</v>
      </c>
    </row>
    <row r="316" spans="1:14" ht="14.25">
      <c r="A316" s="3" t="s">
        <v>519</v>
      </c>
      <c r="B316" s="2">
        <v>4</v>
      </c>
      <c r="C316" s="3" t="s">
        <v>1062</v>
      </c>
      <c r="D316" s="3" t="s">
        <v>1063</v>
      </c>
      <c r="E316" s="3" t="s">
        <v>1064</v>
      </c>
      <c r="F316" s="4">
        <v>42040</v>
      </c>
      <c r="G316" s="2">
        <v>93.34</v>
      </c>
      <c r="H316" s="2">
        <v>62.13</v>
      </c>
      <c r="I316" s="2">
        <v>0</v>
      </c>
      <c r="J316" s="2">
        <f t="shared" si="9"/>
        <v>155.47</v>
      </c>
      <c r="K316" s="2">
        <v>0</v>
      </c>
      <c r="L316" s="2">
        <v>0</v>
      </c>
      <c r="M316" s="2">
        <v>1</v>
      </c>
      <c r="N316" s="2">
        <f t="shared" si="10"/>
        <v>155.47</v>
      </c>
    </row>
    <row r="317" spans="1:14" ht="14.25">
      <c r="A317" s="3" t="s">
        <v>519</v>
      </c>
      <c r="B317" s="2">
        <v>77</v>
      </c>
      <c r="C317" s="3" t="s">
        <v>709</v>
      </c>
      <c r="D317" s="3" t="s">
        <v>1063</v>
      </c>
      <c r="E317" s="3" t="s">
        <v>1064</v>
      </c>
      <c r="F317" s="4">
        <v>42040</v>
      </c>
      <c r="G317" s="2">
        <v>709.4</v>
      </c>
      <c r="H317" s="2">
        <v>396.88</v>
      </c>
      <c r="I317" s="2">
        <v>0</v>
      </c>
      <c r="J317" s="2">
        <f t="shared" si="9"/>
        <v>1106.28</v>
      </c>
      <c r="K317" s="2">
        <v>0</v>
      </c>
      <c r="L317" s="2">
        <v>0</v>
      </c>
      <c r="M317" s="2">
        <v>1</v>
      </c>
      <c r="N317" s="2">
        <f t="shared" si="10"/>
        <v>1106.28</v>
      </c>
    </row>
    <row r="318" spans="1:14" ht="14.25">
      <c r="A318" s="3" t="s">
        <v>519</v>
      </c>
      <c r="B318" s="2">
        <v>239</v>
      </c>
      <c r="C318" s="3" t="s">
        <v>1065</v>
      </c>
      <c r="D318" s="3" t="s">
        <v>1066</v>
      </c>
      <c r="E318" s="3" t="s">
        <v>189</v>
      </c>
      <c r="F318" s="4">
        <v>42330</v>
      </c>
      <c r="G318" s="2">
        <v>2540.27</v>
      </c>
      <c r="H318" s="2">
        <v>1318.11</v>
      </c>
      <c r="I318" s="2">
        <v>104.95</v>
      </c>
      <c r="J318" s="2">
        <f t="shared" si="9"/>
        <v>3963.33</v>
      </c>
      <c r="K318" s="2">
        <v>0</v>
      </c>
      <c r="L318" s="2">
        <v>0</v>
      </c>
      <c r="M318" s="2">
        <v>1</v>
      </c>
      <c r="N318" s="2">
        <f t="shared" si="10"/>
        <v>3963.33</v>
      </c>
    </row>
    <row r="319" spans="1:14" ht="14.25">
      <c r="A319" s="3" t="s">
        <v>519</v>
      </c>
      <c r="B319" s="2">
        <v>6</v>
      </c>
      <c r="C319" s="3" t="s">
        <v>646</v>
      </c>
      <c r="D319" s="3" t="s">
        <v>1067</v>
      </c>
      <c r="E319" s="3" t="s">
        <v>262</v>
      </c>
      <c r="F319" s="4">
        <v>42325</v>
      </c>
      <c r="G319" s="2">
        <v>583.91</v>
      </c>
      <c r="H319" s="2">
        <v>144.03</v>
      </c>
      <c r="I319" s="2">
        <v>0</v>
      </c>
      <c r="J319" s="2">
        <f t="shared" si="9"/>
        <v>727.9399999999999</v>
      </c>
      <c r="K319" s="2">
        <v>0</v>
      </c>
      <c r="L319" s="2">
        <v>0</v>
      </c>
      <c r="M319" s="2">
        <v>1</v>
      </c>
      <c r="N319" s="2">
        <f t="shared" si="10"/>
        <v>727.9399999999999</v>
      </c>
    </row>
    <row r="320" spans="1:14" ht="14.25">
      <c r="A320" s="3" t="s">
        <v>519</v>
      </c>
      <c r="B320" s="2">
        <v>0</v>
      </c>
      <c r="C320" s="3" t="s">
        <v>527</v>
      </c>
      <c r="D320" s="3" t="s">
        <v>1068</v>
      </c>
      <c r="E320" s="3" t="s">
        <v>602</v>
      </c>
      <c r="F320" s="4">
        <v>42360</v>
      </c>
      <c r="G320" s="2">
        <v>364.58</v>
      </c>
      <c r="H320" s="2">
        <v>342.72</v>
      </c>
      <c r="I320" s="2">
        <v>0</v>
      </c>
      <c r="J320" s="2">
        <f t="shared" si="9"/>
        <v>707.3</v>
      </c>
      <c r="K320" s="2">
        <v>0</v>
      </c>
      <c r="L320" s="2">
        <v>0</v>
      </c>
      <c r="M320" s="2">
        <v>1</v>
      </c>
      <c r="N320" s="2">
        <f t="shared" si="10"/>
        <v>707.3</v>
      </c>
    </row>
    <row r="321" spans="1:14" ht="14.25">
      <c r="A321" s="3" t="s">
        <v>519</v>
      </c>
      <c r="B321" s="2">
        <v>0</v>
      </c>
      <c r="C321" s="3" t="s">
        <v>527</v>
      </c>
      <c r="D321" s="3" t="s">
        <v>1069</v>
      </c>
      <c r="E321" s="3" t="s">
        <v>981</v>
      </c>
      <c r="F321" s="4">
        <v>42063</v>
      </c>
      <c r="G321" s="2">
        <v>316.43</v>
      </c>
      <c r="H321" s="2">
        <v>314.8</v>
      </c>
      <c r="I321" s="2">
        <v>0</v>
      </c>
      <c r="J321" s="2">
        <f t="shared" si="9"/>
        <v>631.23</v>
      </c>
      <c r="K321" s="2">
        <v>0</v>
      </c>
      <c r="L321" s="2">
        <v>0</v>
      </c>
      <c r="M321" s="2">
        <v>1</v>
      </c>
      <c r="N321" s="2">
        <f t="shared" si="10"/>
        <v>631.23</v>
      </c>
    </row>
    <row r="322" spans="1:14" ht="14.25">
      <c r="A322" s="3" t="s">
        <v>519</v>
      </c>
      <c r="B322" s="2">
        <v>7</v>
      </c>
      <c r="C322" s="3" t="s">
        <v>886</v>
      </c>
      <c r="D322" s="3" t="s">
        <v>1070</v>
      </c>
      <c r="E322" s="3" t="s">
        <v>198</v>
      </c>
      <c r="F322" s="4">
        <v>42144</v>
      </c>
      <c r="G322" s="2">
        <v>467.7</v>
      </c>
      <c r="H322" s="2">
        <v>142.73</v>
      </c>
      <c r="I322" s="2">
        <v>0</v>
      </c>
      <c r="J322" s="2">
        <f t="shared" si="9"/>
        <v>610.43</v>
      </c>
      <c r="K322" s="2">
        <v>0</v>
      </c>
      <c r="L322" s="2">
        <v>0</v>
      </c>
      <c r="M322" s="2">
        <v>1</v>
      </c>
      <c r="N322" s="2">
        <f t="shared" si="10"/>
        <v>610.43</v>
      </c>
    </row>
    <row r="323" spans="1:14" ht="14.25">
      <c r="A323" s="3" t="s">
        <v>519</v>
      </c>
      <c r="B323" s="2">
        <v>66</v>
      </c>
      <c r="C323" s="3" t="s">
        <v>1071</v>
      </c>
      <c r="D323" s="3" t="s">
        <v>1070</v>
      </c>
      <c r="E323" s="3" t="s">
        <v>198</v>
      </c>
      <c r="F323" s="4">
        <v>42144</v>
      </c>
      <c r="G323" s="2">
        <v>591.75</v>
      </c>
      <c r="H323" s="2">
        <v>733.93</v>
      </c>
      <c r="I323" s="2">
        <v>64.18</v>
      </c>
      <c r="J323" s="2">
        <f t="shared" si="9"/>
        <v>1389.86</v>
      </c>
      <c r="K323" s="2">
        <v>0</v>
      </c>
      <c r="L323" s="2">
        <v>0</v>
      </c>
      <c r="M323" s="2">
        <v>1</v>
      </c>
      <c r="N323" s="2">
        <f t="shared" si="10"/>
        <v>1389.86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178</v>
      </c>
    </row>
    <row r="5" ht="14.25">
      <c r="A5" s="7" t="s">
        <v>1072</v>
      </c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1073</v>
      </c>
    </row>
    <row r="5" ht="14.25">
      <c r="A5" s="7" t="s">
        <v>179</v>
      </c>
    </row>
    <row r="6" spans="1:13" ht="14.25">
      <c r="A6" s="6" t="s">
        <v>61</v>
      </c>
      <c r="B6">
        <f>SUM(B9:B28)</f>
        <v>1138</v>
      </c>
      <c r="G6">
        <f aca="true" t="shared" si="0" ref="G6:L6">SUM(G9:G28)</f>
        <v>46484.1</v>
      </c>
      <c r="H6">
        <f t="shared" si="0"/>
        <v>12942.710000000001</v>
      </c>
      <c r="I6">
        <f t="shared" si="0"/>
        <v>1309.56</v>
      </c>
      <c r="J6">
        <f t="shared" si="0"/>
        <v>60736.369999999995</v>
      </c>
      <c r="K6">
        <f t="shared" si="0"/>
        <v>0</v>
      </c>
      <c r="L6">
        <f t="shared" si="0"/>
        <v>91.47</v>
      </c>
      <c r="M6">
        <f>IF(J6=0,1,SUM(N9:N28)/J6)</f>
        <v>1</v>
      </c>
    </row>
    <row r="7" spans="1:2" ht="14.25">
      <c r="A7" s="6" t="s">
        <v>62</v>
      </c>
      <c r="B7">
        <f>IF(B6=0,0,J6/B6)</f>
        <v>53.371151142355004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1074</v>
      </c>
      <c r="B9" s="2">
        <v>7</v>
      </c>
      <c r="C9" s="3" t="s">
        <v>1075</v>
      </c>
      <c r="D9" s="3" t="s">
        <v>556</v>
      </c>
      <c r="E9" s="3" t="s">
        <v>198</v>
      </c>
      <c r="F9" s="4">
        <v>42266</v>
      </c>
      <c r="G9" s="2">
        <v>897.84</v>
      </c>
      <c r="H9" s="2">
        <v>883.26</v>
      </c>
      <c r="I9" s="2">
        <v>0</v>
      </c>
      <c r="J9" s="2">
        <f aca="true" t="shared" si="1" ref="J9:J28">SUM(G9:I9)</f>
        <v>1781.1</v>
      </c>
      <c r="K9" s="2">
        <v>0</v>
      </c>
      <c r="L9" s="2">
        <v>0</v>
      </c>
      <c r="M9" s="2">
        <v>1</v>
      </c>
      <c r="N9" s="2">
        <f aca="true" t="shared" si="2" ref="N9:N28">M9*J9</f>
        <v>1781.1</v>
      </c>
    </row>
    <row r="10" spans="1:14" ht="14.25">
      <c r="A10" s="3" t="s">
        <v>1074</v>
      </c>
      <c r="B10" s="2">
        <v>29</v>
      </c>
      <c r="C10" s="3" t="s">
        <v>1076</v>
      </c>
      <c r="D10" s="3" t="s">
        <v>261</v>
      </c>
      <c r="E10" s="3" t="s">
        <v>262</v>
      </c>
      <c r="F10" s="4">
        <v>42177</v>
      </c>
      <c r="G10" s="2">
        <v>1268.95</v>
      </c>
      <c r="H10" s="2">
        <v>685.64</v>
      </c>
      <c r="I10" s="2">
        <v>178.83</v>
      </c>
      <c r="J10" s="2">
        <f t="shared" si="1"/>
        <v>2133.42</v>
      </c>
      <c r="K10" s="2">
        <v>0</v>
      </c>
      <c r="L10" s="2">
        <v>0</v>
      </c>
      <c r="M10" s="2">
        <v>1</v>
      </c>
      <c r="N10" s="2">
        <f t="shared" si="2"/>
        <v>2133.42</v>
      </c>
    </row>
    <row r="11" spans="1:14" ht="14.25">
      <c r="A11" s="3" t="s">
        <v>1074</v>
      </c>
      <c r="B11" s="2">
        <v>23</v>
      </c>
      <c r="C11" s="3" t="s">
        <v>1077</v>
      </c>
      <c r="D11" s="3" t="s">
        <v>1078</v>
      </c>
      <c r="E11" s="3" t="s">
        <v>1079</v>
      </c>
      <c r="F11" s="4">
        <v>42040</v>
      </c>
      <c r="G11" s="2">
        <v>1700.12</v>
      </c>
      <c r="H11" s="2">
        <v>1336.4</v>
      </c>
      <c r="I11" s="2">
        <v>256.98</v>
      </c>
      <c r="J11" s="2">
        <f t="shared" si="1"/>
        <v>3293.5</v>
      </c>
      <c r="K11" s="2">
        <v>0</v>
      </c>
      <c r="L11" s="2">
        <v>0</v>
      </c>
      <c r="M11" s="2">
        <v>1</v>
      </c>
      <c r="N11" s="2">
        <f t="shared" si="2"/>
        <v>3293.5</v>
      </c>
    </row>
    <row r="12" spans="1:14" ht="14.25">
      <c r="A12" s="3" t="s">
        <v>1074</v>
      </c>
      <c r="B12" s="2">
        <v>754</v>
      </c>
      <c r="C12" s="3" t="s">
        <v>1080</v>
      </c>
      <c r="D12" s="3" t="s">
        <v>301</v>
      </c>
      <c r="E12" s="3" t="s">
        <v>262</v>
      </c>
      <c r="F12" s="4">
        <v>42303</v>
      </c>
      <c r="G12" s="2">
        <v>29318.28</v>
      </c>
      <c r="H12" s="2">
        <v>2427.2</v>
      </c>
      <c r="I12" s="2">
        <v>0</v>
      </c>
      <c r="J12" s="2">
        <f t="shared" si="1"/>
        <v>31745.48</v>
      </c>
      <c r="K12" s="2">
        <v>0</v>
      </c>
      <c r="L12" s="2">
        <v>0</v>
      </c>
      <c r="M12" s="2">
        <v>1</v>
      </c>
      <c r="N12" s="2">
        <f t="shared" si="2"/>
        <v>31745.48</v>
      </c>
    </row>
    <row r="13" spans="1:14" ht="14.25">
      <c r="A13" s="3" t="s">
        <v>1074</v>
      </c>
      <c r="B13" s="2">
        <v>2</v>
      </c>
      <c r="C13" s="3" t="s">
        <v>1081</v>
      </c>
      <c r="D13" s="3" t="s">
        <v>1082</v>
      </c>
      <c r="E13" s="3" t="s">
        <v>1083</v>
      </c>
      <c r="F13" s="4">
        <v>42045</v>
      </c>
      <c r="G13" s="2">
        <v>50.26</v>
      </c>
      <c r="H13" s="2">
        <v>18.02</v>
      </c>
      <c r="I13" s="2">
        <v>2.97</v>
      </c>
      <c r="J13" s="2">
        <f t="shared" si="1"/>
        <v>71.25</v>
      </c>
      <c r="K13" s="2">
        <v>0</v>
      </c>
      <c r="L13" s="2">
        <v>0</v>
      </c>
      <c r="M13" s="2">
        <v>1</v>
      </c>
      <c r="N13" s="2">
        <f t="shared" si="2"/>
        <v>71.25</v>
      </c>
    </row>
    <row r="14" spans="1:14" ht="14.25">
      <c r="A14" s="3" t="s">
        <v>1074</v>
      </c>
      <c r="B14" s="2">
        <v>6</v>
      </c>
      <c r="C14" s="3" t="s">
        <v>1084</v>
      </c>
      <c r="D14" s="3" t="s">
        <v>1085</v>
      </c>
      <c r="E14" s="3" t="s">
        <v>1086</v>
      </c>
      <c r="F14" s="4">
        <v>42276</v>
      </c>
      <c r="G14" s="2">
        <v>336.49</v>
      </c>
      <c r="H14" s="2">
        <v>539.91</v>
      </c>
      <c r="I14" s="2">
        <v>240.94</v>
      </c>
      <c r="J14" s="2">
        <f t="shared" si="1"/>
        <v>1117.34</v>
      </c>
      <c r="K14" s="2">
        <v>0</v>
      </c>
      <c r="L14" s="2">
        <v>0</v>
      </c>
      <c r="M14" s="2">
        <v>1</v>
      </c>
      <c r="N14" s="2">
        <f t="shared" si="2"/>
        <v>1117.34</v>
      </c>
    </row>
    <row r="15" spans="1:14" ht="14.25">
      <c r="A15" s="3" t="s">
        <v>1074</v>
      </c>
      <c r="B15" s="2">
        <v>6</v>
      </c>
      <c r="C15" s="3" t="s">
        <v>1087</v>
      </c>
      <c r="D15" s="3" t="s">
        <v>746</v>
      </c>
      <c r="E15" s="3" t="s">
        <v>198</v>
      </c>
      <c r="F15" s="4">
        <v>42027</v>
      </c>
      <c r="G15" s="2">
        <v>218.2</v>
      </c>
      <c r="H15" s="2">
        <v>198.27</v>
      </c>
      <c r="I15" s="2">
        <v>0</v>
      </c>
      <c r="J15" s="2">
        <f t="shared" si="1"/>
        <v>416.47</v>
      </c>
      <c r="K15" s="2">
        <v>0</v>
      </c>
      <c r="L15" s="2">
        <v>0</v>
      </c>
      <c r="M15" s="2">
        <v>1</v>
      </c>
      <c r="N15" s="2">
        <f t="shared" si="2"/>
        <v>416.47</v>
      </c>
    </row>
    <row r="16" spans="1:14" ht="14.25">
      <c r="A16" s="3" t="s">
        <v>1074</v>
      </c>
      <c r="B16" s="2">
        <v>23</v>
      </c>
      <c r="C16" s="3" t="s">
        <v>1077</v>
      </c>
      <c r="D16" s="3" t="s">
        <v>762</v>
      </c>
      <c r="E16" s="3" t="s">
        <v>763</v>
      </c>
      <c r="F16" s="4">
        <v>42208</v>
      </c>
      <c r="G16" s="2">
        <v>1335.32</v>
      </c>
      <c r="H16" s="2">
        <v>557.07</v>
      </c>
      <c r="I16" s="2">
        <v>250.89</v>
      </c>
      <c r="J16" s="2">
        <f t="shared" si="1"/>
        <v>2143.2799999999997</v>
      </c>
      <c r="K16" s="2">
        <v>0</v>
      </c>
      <c r="L16" s="2">
        <v>0</v>
      </c>
      <c r="M16" s="2">
        <v>1</v>
      </c>
      <c r="N16" s="2">
        <f t="shared" si="2"/>
        <v>2143.2799999999997</v>
      </c>
    </row>
    <row r="17" spans="1:14" ht="14.25">
      <c r="A17" s="3" t="s">
        <v>1074</v>
      </c>
      <c r="B17" s="2">
        <v>6</v>
      </c>
      <c r="C17" s="3" t="s">
        <v>1088</v>
      </c>
      <c r="D17" s="3" t="s">
        <v>1089</v>
      </c>
      <c r="E17" s="3" t="s">
        <v>226</v>
      </c>
      <c r="F17" s="4">
        <v>42170</v>
      </c>
      <c r="G17" s="2">
        <v>123.79</v>
      </c>
      <c r="H17" s="2">
        <v>139.75</v>
      </c>
      <c r="I17" s="2">
        <v>31.63</v>
      </c>
      <c r="J17" s="2">
        <f t="shared" si="1"/>
        <v>295.17</v>
      </c>
      <c r="K17" s="2">
        <v>0</v>
      </c>
      <c r="L17" s="2">
        <v>0</v>
      </c>
      <c r="M17" s="2">
        <v>1</v>
      </c>
      <c r="N17" s="2">
        <f t="shared" si="2"/>
        <v>295.17</v>
      </c>
    </row>
    <row r="18" spans="1:14" ht="14.25">
      <c r="A18" s="3" t="s">
        <v>1074</v>
      </c>
      <c r="B18" s="2">
        <v>22</v>
      </c>
      <c r="C18" s="3" t="s">
        <v>1090</v>
      </c>
      <c r="D18" s="3" t="s">
        <v>339</v>
      </c>
      <c r="E18" s="3" t="s">
        <v>340</v>
      </c>
      <c r="F18" s="4">
        <v>42020</v>
      </c>
      <c r="G18" s="2">
        <v>577.18</v>
      </c>
      <c r="H18" s="2">
        <v>173.58</v>
      </c>
      <c r="I18" s="2">
        <v>19.85</v>
      </c>
      <c r="J18" s="2">
        <f t="shared" si="1"/>
        <v>770.61</v>
      </c>
      <c r="K18" s="2">
        <v>0</v>
      </c>
      <c r="L18" s="2">
        <v>0</v>
      </c>
      <c r="M18" s="2">
        <v>1</v>
      </c>
      <c r="N18" s="2">
        <f t="shared" si="2"/>
        <v>770.61</v>
      </c>
    </row>
    <row r="19" spans="1:14" ht="14.25">
      <c r="A19" s="3" t="s">
        <v>1074</v>
      </c>
      <c r="B19" s="2">
        <v>24</v>
      </c>
      <c r="C19" s="3" t="s">
        <v>1091</v>
      </c>
      <c r="D19" s="3" t="s">
        <v>361</v>
      </c>
      <c r="E19" s="3" t="s">
        <v>362</v>
      </c>
      <c r="F19" s="4">
        <v>42355</v>
      </c>
      <c r="G19" s="2">
        <v>1368.55</v>
      </c>
      <c r="H19" s="2">
        <v>109.7</v>
      </c>
      <c r="I19" s="2">
        <v>0</v>
      </c>
      <c r="J19" s="2">
        <f t="shared" si="1"/>
        <v>1478.25</v>
      </c>
      <c r="K19" s="2">
        <v>0</v>
      </c>
      <c r="L19" s="2">
        <v>0</v>
      </c>
      <c r="M19" s="2">
        <v>1</v>
      </c>
      <c r="N19" s="2">
        <f t="shared" si="2"/>
        <v>1478.25</v>
      </c>
    </row>
    <row r="20" spans="1:14" ht="14.25">
      <c r="A20" s="3" t="s">
        <v>1074</v>
      </c>
      <c r="B20" s="2">
        <v>1</v>
      </c>
      <c r="C20" s="3" t="s">
        <v>1092</v>
      </c>
      <c r="D20" s="3" t="s">
        <v>367</v>
      </c>
      <c r="E20" s="3" t="s">
        <v>192</v>
      </c>
      <c r="F20" s="4">
        <v>42064</v>
      </c>
      <c r="G20" s="2">
        <v>2667.01</v>
      </c>
      <c r="H20" s="2">
        <v>2755.39</v>
      </c>
      <c r="I20" s="2">
        <v>0</v>
      </c>
      <c r="J20" s="2">
        <f t="shared" si="1"/>
        <v>5422.4</v>
      </c>
      <c r="K20" s="2">
        <v>0</v>
      </c>
      <c r="L20" s="2">
        <v>0</v>
      </c>
      <c r="M20" s="2">
        <v>1</v>
      </c>
      <c r="N20" s="2">
        <f t="shared" si="2"/>
        <v>5422.4</v>
      </c>
    </row>
    <row r="21" spans="1:14" ht="14.25">
      <c r="A21" s="3" t="s">
        <v>1074</v>
      </c>
      <c r="B21" s="2">
        <v>29</v>
      </c>
      <c r="C21" s="3" t="s">
        <v>1093</v>
      </c>
      <c r="D21" s="3" t="s">
        <v>1094</v>
      </c>
      <c r="E21" s="3" t="s">
        <v>262</v>
      </c>
      <c r="F21" s="4">
        <v>42314</v>
      </c>
      <c r="G21" s="2">
        <v>1117.31</v>
      </c>
      <c r="H21" s="2">
        <v>140.97</v>
      </c>
      <c r="I21" s="2">
        <v>0</v>
      </c>
      <c r="J21" s="2">
        <f t="shared" si="1"/>
        <v>1258.28</v>
      </c>
      <c r="K21" s="2">
        <v>0</v>
      </c>
      <c r="L21" s="2">
        <v>0</v>
      </c>
      <c r="M21" s="2">
        <v>1</v>
      </c>
      <c r="N21" s="2">
        <f t="shared" si="2"/>
        <v>1258.28</v>
      </c>
    </row>
    <row r="22" spans="1:14" ht="14.25">
      <c r="A22" s="3" t="s">
        <v>1074</v>
      </c>
      <c r="B22" s="2">
        <v>7</v>
      </c>
      <c r="C22" s="3" t="s">
        <v>1095</v>
      </c>
      <c r="D22" s="3" t="s">
        <v>383</v>
      </c>
      <c r="E22" s="3" t="s">
        <v>384</v>
      </c>
      <c r="F22" s="4">
        <v>42194</v>
      </c>
      <c r="G22" s="2">
        <v>260.64</v>
      </c>
      <c r="H22" s="2">
        <v>128.52</v>
      </c>
      <c r="I22" s="2">
        <v>31.64</v>
      </c>
      <c r="J22" s="2">
        <f t="shared" si="1"/>
        <v>420.79999999999995</v>
      </c>
      <c r="K22" s="2">
        <v>0</v>
      </c>
      <c r="L22" s="2">
        <v>0</v>
      </c>
      <c r="M22" s="2">
        <v>1</v>
      </c>
      <c r="N22" s="2">
        <f t="shared" si="2"/>
        <v>420.79999999999995</v>
      </c>
    </row>
    <row r="23" spans="1:14" ht="14.25">
      <c r="A23" s="3" t="s">
        <v>1074</v>
      </c>
      <c r="B23" s="2">
        <v>17</v>
      </c>
      <c r="C23" s="3" t="s">
        <v>1096</v>
      </c>
      <c r="D23" s="3" t="s">
        <v>405</v>
      </c>
      <c r="E23" s="3" t="s">
        <v>198</v>
      </c>
      <c r="F23" s="4">
        <v>42150</v>
      </c>
      <c r="G23" s="2">
        <v>670.39</v>
      </c>
      <c r="H23" s="2">
        <v>84.58</v>
      </c>
      <c r="I23" s="2">
        <v>0</v>
      </c>
      <c r="J23" s="2">
        <f t="shared" si="1"/>
        <v>754.97</v>
      </c>
      <c r="K23" s="2">
        <v>0</v>
      </c>
      <c r="L23" s="2">
        <v>0</v>
      </c>
      <c r="M23" s="2">
        <v>1</v>
      </c>
      <c r="N23" s="2">
        <f t="shared" si="2"/>
        <v>754.97</v>
      </c>
    </row>
    <row r="24" spans="1:14" ht="14.25">
      <c r="A24" s="3" t="s">
        <v>1074</v>
      </c>
      <c r="B24" s="2">
        <v>135</v>
      </c>
      <c r="C24" s="3" t="s">
        <v>1097</v>
      </c>
      <c r="D24" s="3" t="s">
        <v>420</v>
      </c>
      <c r="E24" s="3" t="s">
        <v>335</v>
      </c>
      <c r="F24" s="4">
        <v>42128</v>
      </c>
      <c r="G24" s="2">
        <v>2791.96</v>
      </c>
      <c r="H24" s="2">
        <v>2305.24</v>
      </c>
      <c r="I24" s="2">
        <v>271.83</v>
      </c>
      <c r="J24" s="2">
        <f t="shared" si="1"/>
        <v>5369.03</v>
      </c>
      <c r="K24" s="2">
        <v>0</v>
      </c>
      <c r="L24" s="2">
        <v>0</v>
      </c>
      <c r="M24" s="2">
        <v>1</v>
      </c>
      <c r="N24" s="2">
        <f t="shared" si="2"/>
        <v>5369.03</v>
      </c>
    </row>
    <row r="25" spans="1:14" ht="14.25">
      <c r="A25" s="3" t="s">
        <v>1074</v>
      </c>
      <c r="B25" s="2">
        <v>5</v>
      </c>
      <c r="C25" s="3" t="s">
        <v>1098</v>
      </c>
      <c r="D25" s="3" t="s">
        <v>284</v>
      </c>
      <c r="E25" s="3" t="s">
        <v>285</v>
      </c>
      <c r="F25" s="4">
        <v>42095</v>
      </c>
      <c r="G25" s="2">
        <v>134.74</v>
      </c>
      <c r="H25" s="2">
        <v>42.52</v>
      </c>
      <c r="I25" s="2">
        <v>5.69</v>
      </c>
      <c r="J25" s="2">
        <f t="shared" si="1"/>
        <v>182.95000000000002</v>
      </c>
      <c r="K25" s="2">
        <v>0</v>
      </c>
      <c r="L25" s="2">
        <v>91.47</v>
      </c>
      <c r="M25" s="2">
        <v>1</v>
      </c>
      <c r="N25" s="2">
        <f t="shared" si="2"/>
        <v>182.95000000000002</v>
      </c>
    </row>
    <row r="26" spans="1:14" ht="14.25">
      <c r="A26" s="3" t="s">
        <v>1074</v>
      </c>
      <c r="B26" s="2">
        <v>23</v>
      </c>
      <c r="C26" s="3" t="s">
        <v>1077</v>
      </c>
      <c r="D26" s="3" t="s">
        <v>468</v>
      </c>
      <c r="E26" s="3" t="s">
        <v>340</v>
      </c>
      <c r="F26" s="4">
        <v>42330</v>
      </c>
      <c r="G26" s="2">
        <v>1016.27</v>
      </c>
      <c r="H26" s="2">
        <v>318.03</v>
      </c>
      <c r="I26" s="2">
        <v>0</v>
      </c>
      <c r="J26" s="2">
        <f t="shared" si="1"/>
        <v>1334.3</v>
      </c>
      <c r="K26" s="2">
        <v>0</v>
      </c>
      <c r="L26" s="2">
        <v>0</v>
      </c>
      <c r="M26" s="2">
        <v>1</v>
      </c>
      <c r="N26" s="2">
        <f t="shared" si="2"/>
        <v>1334.3</v>
      </c>
    </row>
    <row r="27" spans="1:14" ht="14.25">
      <c r="A27" s="3" t="s">
        <v>1074</v>
      </c>
      <c r="B27" s="2">
        <v>12</v>
      </c>
      <c r="C27" s="3" t="s">
        <v>1099</v>
      </c>
      <c r="D27" s="3" t="s">
        <v>488</v>
      </c>
      <c r="E27" s="3" t="s">
        <v>207</v>
      </c>
      <c r="F27" s="4">
        <v>42164</v>
      </c>
      <c r="G27" s="2">
        <v>446.93</v>
      </c>
      <c r="H27" s="2">
        <v>56.39</v>
      </c>
      <c r="I27" s="2">
        <v>0</v>
      </c>
      <c r="J27" s="2">
        <f t="shared" si="1"/>
        <v>503.32</v>
      </c>
      <c r="K27" s="2">
        <v>0</v>
      </c>
      <c r="L27" s="2">
        <v>0</v>
      </c>
      <c r="M27" s="2">
        <v>1</v>
      </c>
      <c r="N27" s="2">
        <f t="shared" si="2"/>
        <v>503.32</v>
      </c>
    </row>
    <row r="28" spans="1:14" ht="14.25">
      <c r="A28" s="3" t="s">
        <v>1074</v>
      </c>
      <c r="B28" s="2">
        <v>7</v>
      </c>
      <c r="C28" s="3" t="s">
        <v>1095</v>
      </c>
      <c r="D28" s="3" t="s">
        <v>1100</v>
      </c>
      <c r="E28" s="3" t="s">
        <v>460</v>
      </c>
      <c r="F28" s="4">
        <v>42206</v>
      </c>
      <c r="G28" s="2">
        <v>183.87</v>
      </c>
      <c r="H28" s="2">
        <v>42.27</v>
      </c>
      <c r="I28" s="2">
        <v>18.31</v>
      </c>
      <c r="J28" s="2">
        <f t="shared" si="1"/>
        <v>244.45000000000002</v>
      </c>
      <c r="K28" s="2">
        <v>0</v>
      </c>
      <c r="L28" s="2">
        <v>0</v>
      </c>
      <c r="M28" s="2">
        <v>1</v>
      </c>
      <c r="N28" s="2">
        <f t="shared" si="2"/>
        <v>244.45000000000002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1073</v>
      </c>
    </row>
    <row r="5" ht="14.25">
      <c r="A5" s="7" t="s">
        <v>518</v>
      </c>
    </row>
    <row r="6" spans="1:13" ht="14.25">
      <c r="A6" s="6" t="s">
        <v>61</v>
      </c>
      <c r="B6">
        <f>SUM(B9:B32)</f>
        <v>3116</v>
      </c>
      <c r="G6">
        <f aca="true" t="shared" si="0" ref="G6:L6">SUM(G9:G32)</f>
        <v>311815.9600000001</v>
      </c>
      <c r="H6">
        <f t="shared" si="0"/>
        <v>195879.63</v>
      </c>
      <c r="I6">
        <f t="shared" si="0"/>
        <v>3082.0899999999992</v>
      </c>
      <c r="J6">
        <f t="shared" si="0"/>
        <v>510777.6799999998</v>
      </c>
      <c r="K6">
        <f t="shared" si="0"/>
        <v>0</v>
      </c>
      <c r="L6">
        <f t="shared" si="0"/>
        <v>4098.72</v>
      </c>
      <c r="M6">
        <f>IF(J6=0,1,SUM(N9:N32)/J6)</f>
        <v>1</v>
      </c>
    </row>
    <row r="7" spans="1:2" ht="14.25">
      <c r="A7" s="6" t="s">
        <v>62</v>
      </c>
      <c r="B7">
        <f>IF(B6=0,0,J6/B6)</f>
        <v>163.9209499358151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1101</v>
      </c>
      <c r="B9" s="2">
        <v>5</v>
      </c>
      <c r="C9" s="3" t="s">
        <v>1102</v>
      </c>
      <c r="D9" s="3" t="s">
        <v>191</v>
      </c>
      <c r="E9" s="3" t="s">
        <v>192</v>
      </c>
      <c r="F9" s="4">
        <v>42063</v>
      </c>
      <c r="G9" s="2">
        <v>8482.11</v>
      </c>
      <c r="H9" s="2">
        <v>8231.29</v>
      </c>
      <c r="I9" s="2">
        <v>0</v>
      </c>
      <c r="J9" s="2">
        <f aca="true" t="shared" si="1" ref="J9:J32">SUM(G9:I9)</f>
        <v>16713.4</v>
      </c>
      <c r="K9" s="2">
        <v>0</v>
      </c>
      <c r="L9" s="2">
        <v>0</v>
      </c>
      <c r="M9" s="2">
        <v>1</v>
      </c>
      <c r="N9" s="2">
        <f aca="true" t="shared" si="2" ref="N9:N32">M9*J9</f>
        <v>16713.4</v>
      </c>
    </row>
    <row r="10" spans="1:14" ht="14.25">
      <c r="A10" s="3" t="s">
        <v>1101</v>
      </c>
      <c r="B10" s="2">
        <v>3</v>
      </c>
      <c r="C10" s="3" t="s">
        <v>1103</v>
      </c>
      <c r="D10" s="3" t="s">
        <v>1104</v>
      </c>
      <c r="E10" s="3" t="s">
        <v>192</v>
      </c>
      <c r="F10" s="4">
        <v>42270</v>
      </c>
      <c r="G10" s="2">
        <v>132.4</v>
      </c>
      <c r="H10" s="2">
        <v>116.35</v>
      </c>
      <c r="I10" s="2">
        <v>0</v>
      </c>
      <c r="J10" s="2">
        <f t="shared" si="1"/>
        <v>248.75</v>
      </c>
      <c r="K10" s="2">
        <v>0</v>
      </c>
      <c r="L10" s="2">
        <v>0</v>
      </c>
      <c r="M10" s="2">
        <v>1</v>
      </c>
      <c r="N10" s="2">
        <f t="shared" si="2"/>
        <v>248.75</v>
      </c>
    </row>
    <row r="11" spans="1:14" ht="14.25">
      <c r="A11" s="3" t="s">
        <v>1101</v>
      </c>
      <c r="B11" s="2">
        <v>1</v>
      </c>
      <c r="C11" s="3" t="s">
        <v>1105</v>
      </c>
      <c r="D11" s="3" t="s">
        <v>1104</v>
      </c>
      <c r="E11" s="3" t="s">
        <v>192</v>
      </c>
      <c r="F11" s="4">
        <v>42270</v>
      </c>
      <c r="G11" s="2">
        <v>67.62</v>
      </c>
      <c r="H11" s="2">
        <v>63.46</v>
      </c>
      <c r="I11" s="2">
        <v>0</v>
      </c>
      <c r="J11" s="2">
        <f t="shared" si="1"/>
        <v>131.08</v>
      </c>
      <c r="K11" s="2">
        <v>0</v>
      </c>
      <c r="L11" s="2">
        <v>0</v>
      </c>
      <c r="M11" s="2">
        <v>1</v>
      </c>
      <c r="N11" s="2">
        <f t="shared" si="2"/>
        <v>131.08</v>
      </c>
    </row>
    <row r="12" spans="1:14" ht="14.25">
      <c r="A12" s="3" t="s">
        <v>1101</v>
      </c>
      <c r="B12" s="2">
        <v>32</v>
      </c>
      <c r="C12" s="3" t="s">
        <v>1106</v>
      </c>
      <c r="D12" s="3" t="s">
        <v>259</v>
      </c>
      <c r="E12" s="3" t="s">
        <v>198</v>
      </c>
      <c r="F12" s="4">
        <v>42027</v>
      </c>
      <c r="G12" s="2">
        <v>3175.31</v>
      </c>
      <c r="H12" s="2">
        <v>3143.76</v>
      </c>
      <c r="I12" s="2">
        <v>0</v>
      </c>
      <c r="J12" s="2">
        <f t="shared" si="1"/>
        <v>6319.07</v>
      </c>
      <c r="K12" s="2">
        <v>0</v>
      </c>
      <c r="L12" s="2">
        <v>0</v>
      </c>
      <c r="M12" s="2">
        <v>1</v>
      </c>
      <c r="N12" s="2">
        <f t="shared" si="2"/>
        <v>6319.07</v>
      </c>
    </row>
    <row r="13" spans="1:14" ht="14.25">
      <c r="A13" s="3" t="s">
        <v>1101</v>
      </c>
      <c r="B13" s="2">
        <v>690</v>
      </c>
      <c r="C13" s="3" t="s">
        <v>1107</v>
      </c>
      <c r="D13" s="3" t="s">
        <v>666</v>
      </c>
      <c r="E13" s="3" t="s">
        <v>198</v>
      </c>
      <c r="F13" s="4">
        <v>42347</v>
      </c>
      <c r="G13" s="2">
        <v>72860.31</v>
      </c>
      <c r="H13" s="2">
        <v>56242.74</v>
      </c>
      <c r="I13" s="2">
        <v>0</v>
      </c>
      <c r="J13" s="2">
        <f t="shared" si="1"/>
        <v>129103.04999999999</v>
      </c>
      <c r="K13" s="2">
        <v>0</v>
      </c>
      <c r="L13" s="2">
        <v>0</v>
      </c>
      <c r="M13" s="2">
        <v>1</v>
      </c>
      <c r="N13" s="2">
        <f t="shared" si="2"/>
        <v>129103.04999999999</v>
      </c>
    </row>
    <row r="14" spans="1:14" ht="14.25">
      <c r="A14" s="3" t="s">
        <v>1101</v>
      </c>
      <c r="B14" s="2">
        <v>15</v>
      </c>
      <c r="C14" s="3" t="s">
        <v>1108</v>
      </c>
      <c r="D14" s="3" t="s">
        <v>746</v>
      </c>
      <c r="E14" s="3" t="s">
        <v>198</v>
      </c>
      <c r="F14" s="4">
        <v>42027</v>
      </c>
      <c r="G14" s="2">
        <v>3532.45</v>
      </c>
      <c r="H14" s="2">
        <v>3190.81</v>
      </c>
      <c r="I14" s="2">
        <v>0</v>
      </c>
      <c r="J14" s="2">
        <f t="shared" si="1"/>
        <v>6723.26</v>
      </c>
      <c r="K14" s="2">
        <v>0</v>
      </c>
      <c r="L14" s="2">
        <v>0</v>
      </c>
      <c r="M14" s="2">
        <v>1</v>
      </c>
      <c r="N14" s="2">
        <f t="shared" si="2"/>
        <v>6723.26</v>
      </c>
    </row>
    <row r="15" spans="1:14" ht="14.25">
      <c r="A15" s="3" t="s">
        <v>1101</v>
      </c>
      <c r="B15" s="2">
        <v>10</v>
      </c>
      <c r="C15" s="3" t="s">
        <v>1109</v>
      </c>
      <c r="D15" s="3" t="s">
        <v>765</v>
      </c>
      <c r="E15" s="3" t="s">
        <v>198</v>
      </c>
      <c r="F15" s="4">
        <v>42170</v>
      </c>
      <c r="G15" s="2">
        <v>1477.65</v>
      </c>
      <c r="H15" s="2">
        <v>1386.27</v>
      </c>
      <c r="I15" s="2">
        <v>0</v>
      </c>
      <c r="J15" s="2">
        <f t="shared" si="1"/>
        <v>2863.92</v>
      </c>
      <c r="K15" s="2">
        <v>0</v>
      </c>
      <c r="L15" s="2">
        <v>0</v>
      </c>
      <c r="M15" s="2">
        <v>1</v>
      </c>
      <c r="N15" s="2">
        <f t="shared" si="2"/>
        <v>2863.92</v>
      </c>
    </row>
    <row r="16" spans="1:14" ht="14.25">
      <c r="A16" s="3" t="s">
        <v>1101</v>
      </c>
      <c r="B16" s="2">
        <v>10</v>
      </c>
      <c r="C16" s="3" t="s">
        <v>1109</v>
      </c>
      <c r="D16" s="3" t="s">
        <v>766</v>
      </c>
      <c r="E16" s="3" t="s">
        <v>198</v>
      </c>
      <c r="F16" s="4">
        <v>42167</v>
      </c>
      <c r="G16" s="2">
        <v>1533.45</v>
      </c>
      <c r="H16" s="2">
        <v>1463.82</v>
      </c>
      <c r="I16" s="2">
        <v>0</v>
      </c>
      <c r="J16" s="2">
        <f t="shared" si="1"/>
        <v>2997.27</v>
      </c>
      <c r="K16" s="2">
        <v>0</v>
      </c>
      <c r="L16" s="2">
        <v>0</v>
      </c>
      <c r="M16" s="2">
        <v>1</v>
      </c>
      <c r="N16" s="2">
        <f t="shared" si="2"/>
        <v>2997.27</v>
      </c>
    </row>
    <row r="17" spans="1:14" ht="14.25">
      <c r="A17" s="3" t="s">
        <v>1101</v>
      </c>
      <c r="B17" s="2">
        <v>7</v>
      </c>
      <c r="C17" s="3" t="s">
        <v>1110</v>
      </c>
      <c r="D17" s="3" t="s">
        <v>1111</v>
      </c>
      <c r="E17" s="3" t="s">
        <v>299</v>
      </c>
      <c r="F17" s="4">
        <v>42170</v>
      </c>
      <c r="G17" s="2">
        <v>238.26</v>
      </c>
      <c r="H17" s="2">
        <v>251.24</v>
      </c>
      <c r="I17" s="2">
        <v>0</v>
      </c>
      <c r="J17" s="2">
        <f t="shared" si="1"/>
        <v>489.5</v>
      </c>
      <c r="K17" s="2">
        <v>0</v>
      </c>
      <c r="L17" s="2">
        <v>0</v>
      </c>
      <c r="M17" s="2">
        <v>1</v>
      </c>
      <c r="N17" s="2">
        <f t="shared" si="2"/>
        <v>489.5</v>
      </c>
    </row>
    <row r="18" spans="1:14" ht="14.25">
      <c r="A18" s="3" t="s">
        <v>1101</v>
      </c>
      <c r="B18" s="2">
        <v>483</v>
      </c>
      <c r="C18" s="3" t="s">
        <v>1112</v>
      </c>
      <c r="D18" s="3" t="s">
        <v>786</v>
      </c>
      <c r="E18" s="3" t="s">
        <v>592</v>
      </c>
      <c r="F18" s="4">
        <v>42192</v>
      </c>
      <c r="G18" s="2">
        <v>12566.67</v>
      </c>
      <c r="H18" s="2">
        <v>23545.86</v>
      </c>
      <c r="I18" s="2">
        <v>1434.83</v>
      </c>
      <c r="J18" s="2">
        <f t="shared" si="1"/>
        <v>37547.36</v>
      </c>
      <c r="K18" s="2">
        <v>0</v>
      </c>
      <c r="L18" s="2">
        <v>0</v>
      </c>
      <c r="M18" s="2">
        <v>1</v>
      </c>
      <c r="N18" s="2">
        <f t="shared" si="2"/>
        <v>37547.36</v>
      </c>
    </row>
    <row r="19" spans="1:14" ht="14.25">
      <c r="A19" s="3" t="s">
        <v>1101</v>
      </c>
      <c r="B19" s="2">
        <v>3</v>
      </c>
      <c r="C19" s="3" t="s">
        <v>1103</v>
      </c>
      <c r="D19" s="3" t="s">
        <v>345</v>
      </c>
      <c r="E19" s="3" t="s">
        <v>346</v>
      </c>
      <c r="F19" s="4">
        <v>42257</v>
      </c>
      <c r="G19" s="2">
        <v>108.5</v>
      </c>
      <c r="H19" s="2">
        <v>114.01</v>
      </c>
      <c r="I19" s="2">
        <v>26.81</v>
      </c>
      <c r="J19" s="2">
        <f t="shared" si="1"/>
        <v>249.32</v>
      </c>
      <c r="K19" s="2">
        <v>0</v>
      </c>
      <c r="L19" s="2">
        <v>0</v>
      </c>
      <c r="M19" s="2">
        <v>1</v>
      </c>
      <c r="N19" s="2">
        <f t="shared" si="2"/>
        <v>249.32</v>
      </c>
    </row>
    <row r="20" spans="1:14" ht="14.25">
      <c r="A20" s="3" t="s">
        <v>1101</v>
      </c>
      <c r="B20" s="2">
        <v>40</v>
      </c>
      <c r="C20" s="3" t="s">
        <v>1113</v>
      </c>
      <c r="D20" s="3" t="s">
        <v>819</v>
      </c>
      <c r="E20" s="3" t="s">
        <v>570</v>
      </c>
      <c r="F20" s="4">
        <v>42255</v>
      </c>
      <c r="G20" s="2">
        <v>2518.42</v>
      </c>
      <c r="H20" s="2">
        <v>2833.7</v>
      </c>
      <c r="I20" s="2">
        <v>0</v>
      </c>
      <c r="J20" s="2">
        <f t="shared" si="1"/>
        <v>5352.12</v>
      </c>
      <c r="K20" s="2">
        <v>0</v>
      </c>
      <c r="L20" s="2">
        <v>0</v>
      </c>
      <c r="M20" s="2">
        <v>1</v>
      </c>
      <c r="N20" s="2">
        <f t="shared" si="2"/>
        <v>5352.12</v>
      </c>
    </row>
    <row r="21" spans="1:14" ht="14.25">
      <c r="A21" s="3" t="s">
        <v>1101</v>
      </c>
      <c r="B21" s="2">
        <v>1511</v>
      </c>
      <c r="C21" s="3" t="s">
        <v>1114</v>
      </c>
      <c r="D21" s="3" t="s">
        <v>848</v>
      </c>
      <c r="E21" s="3" t="s">
        <v>198</v>
      </c>
      <c r="F21" s="4">
        <v>42156</v>
      </c>
      <c r="G21" s="2">
        <v>181178.46</v>
      </c>
      <c r="H21" s="2">
        <v>59851.47</v>
      </c>
      <c r="I21" s="2">
        <v>0</v>
      </c>
      <c r="J21" s="2">
        <f t="shared" si="1"/>
        <v>241029.93</v>
      </c>
      <c r="K21" s="2">
        <v>0</v>
      </c>
      <c r="L21" s="2">
        <v>0</v>
      </c>
      <c r="M21" s="2">
        <v>1</v>
      </c>
      <c r="N21" s="2">
        <f t="shared" si="2"/>
        <v>241029.93</v>
      </c>
    </row>
    <row r="22" spans="1:14" ht="14.25">
      <c r="A22" s="3" t="s">
        <v>1101</v>
      </c>
      <c r="B22" s="2">
        <v>28</v>
      </c>
      <c r="C22" s="3" t="s">
        <v>1115</v>
      </c>
      <c r="D22" s="3" t="s">
        <v>1116</v>
      </c>
      <c r="E22" s="3" t="s">
        <v>198</v>
      </c>
      <c r="F22" s="4">
        <v>42319</v>
      </c>
      <c r="G22" s="2">
        <v>1732.2</v>
      </c>
      <c r="H22" s="2">
        <v>1368.46</v>
      </c>
      <c r="I22" s="2">
        <v>422.22</v>
      </c>
      <c r="J22" s="2">
        <f t="shared" si="1"/>
        <v>3522.88</v>
      </c>
      <c r="K22" s="2">
        <v>0</v>
      </c>
      <c r="L22" s="2">
        <v>0</v>
      </c>
      <c r="M22" s="2">
        <v>1</v>
      </c>
      <c r="N22" s="2">
        <f t="shared" si="2"/>
        <v>3522.88</v>
      </c>
    </row>
    <row r="23" spans="1:14" ht="14.25">
      <c r="A23" s="3" t="s">
        <v>1101</v>
      </c>
      <c r="B23" s="2">
        <v>23</v>
      </c>
      <c r="C23" s="3" t="s">
        <v>1117</v>
      </c>
      <c r="D23" s="3" t="s">
        <v>923</v>
      </c>
      <c r="E23" s="3" t="s">
        <v>198</v>
      </c>
      <c r="F23" s="4">
        <v>42275</v>
      </c>
      <c r="G23" s="2">
        <v>6136.17</v>
      </c>
      <c r="H23" s="2">
        <v>6732.68</v>
      </c>
      <c r="I23" s="2">
        <v>0</v>
      </c>
      <c r="J23" s="2">
        <f t="shared" si="1"/>
        <v>12868.85</v>
      </c>
      <c r="K23" s="2">
        <v>0</v>
      </c>
      <c r="L23" s="2">
        <v>0</v>
      </c>
      <c r="M23" s="2">
        <v>1</v>
      </c>
      <c r="N23" s="2">
        <f t="shared" si="2"/>
        <v>12868.85</v>
      </c>
    </row>
    <row r="24" spans="1:14" ht="14.25">
      <c r="A24" s="3" t="s">
        <v>1101</v>
      </c>
      <c r="B24" s="2">
        <v>29</v>
      </c>
      <c r="C24" s="3" t="s">
        <v>1118</v>
      </c>
      <c r="D24" s="3" t="s">
        <v>446</v>
      </c>
      <c r="E24" s="3" t="s">
        <v>189</v>
      </c>
      <c r="F24" s="4">
        <v>42355</v>
      </c>
      <c r="G24" s="2">
        <v>1609.34</v>
      </c>
      <c r="H24" s="2">
        <v>4147.51</v>
      </c>
      <c r="I24" s="2">
        <v>274.69</v>
      </c>
      <c r="J24" s="2">
        <f t="shared" si="1"/>
        <v>6031.54</v>
      </c>
      <c r="K24" s="2">
        <v>0</v>
      </c>
      <c r="L24" s="2">
        <v>0</v>
      </c>
      <c r="M24" s="2">
        <v>1</v>
      </c>
      <c r="N24" s="2">
        <f t="shared" si="2"/>
        <v>6031.54</v>
      </c>
    </row>
    <row r="25" spans="1:14" ht="14.25">
      <c r="A25" s="3" t="s">
        <v>1101</v>
      </c>
      <c r="B25" s="2">
        <v>2</v>
      </c>
      <c r="C25" s="3" t="s">
        <v>1119</v>
      </c>
      <c r="D25" s="3" t="s">
        <v>1120</v>
      </c>
      <c r="E25" s="3" t="s">
        <v>198</v>
      </c>
      <c r="F25" s="4">
        <v>42240</v>
      </c>
      <c r="G25" s="2">
        <v>135.71</v>
      </c>
      <c r="H25" s="2">
        <v>149.21</v>
      </c>
      <c r="I25" s="2">
        <v>0</v>
      </c>
      <c r="J25" s="2">
        <f t="shared" si="1"/>
        <v>284.92</v>
      </c>
      <c r="K25" s="2">
        <v>0</v>
      </c>
      <c r="L25" s="2">
        <v>0</v>
      </c>
      <c r="M25" s="2">
        <v>1</v>
      </c>
      <c r="N25" s="2">
        <f t="shared" si="2"/>
        <v>284.92</v>
      </c>
    </row>
    <row r="26" spans="1:14" ht="14.25">
      <c r="A26" s="3" t="s">
        <v>1101</v>
      </c>
      <c r="B26" s="2">
        <v>6</v>
      </c>
      <c r="C26" s="3" t="s">
        <v>1121</v>
      </c>
      <c r="D26" s="3" t="s">
        <v>1004</v>
      </c>
      <c r="E26" s="3" t="s">
        <v>198</v>
      </c>
      <c r="F26" s="4">
        <v>42331</v>
      </c>
      <c r="G26" s="2">
        <v>1023.6</v>
      </c>
      <c r="H26" s="2">
        <v>984.51</v>
      </c>
      <c r="I26" s="2">
        <v>0</v>
      </c>
      <c r="J26" s="2">
        <f t="shared" si="1"/>
        <v>2008.1100000000001</v>
      </c>
      <c r="K26" s="2">
        <v>0</v>
      </c>
      <c r="L26" s="2">
        <v>0</v>
      </c>
      <c r="M26" s="2">
        <v>1</v>
      </c>
      <c r="N26" s="2">
        <f t="shared" si="2"/>
        <v>2008.1100000000001</v>
      </c>
    </row>
    <row r="27" spans="1:14" ht="14.25">
      <c r="A27" s="3" t="s">
        <v>1101</v>
      </c>
      <c r="B27" s="2">
        <v>10</v>
      </c>
      <c r="C27" s="3" t="s">
        <v>1109</v>
      </c>
      <c r="D27" s="3" t="s">
        <v>1122</v>
      </c>
      <c r="E27" s="3" t="s">
        <v>198</v>
      </c>
      <c r="F27" s="4">
        <v>42167</v>
      </c>
      <c r="G27" s="2">
        <v>1321.7</v>
      </c>
      <c r="H27" s="2">
        <v>1217.05</v>
      </c>
      <c r="I27" s="2">
        <v>0</v>
      </c>
      <c r="J27" s="2">
        <f t="shared" si="1"/>
        <v>2538.75</v>
      </c>
      <c r="K27" s="2">
        <v>0</v>
      </c>
      <c r="L27" s="2">
        <v>0</v>
      </c>
      <c r="M27" s="2">
        <v>1</v>
      </c>
      <c r="N27" s="2">
        <f t="shared" si="2"/>
        <v>2538.75</v>
      </c>
    </row>
    <row r="28" spans="1:14" ht="14.25">
      <c r="A28" s="3" t="s">
        <v>1101</v>
      </c>
      <c r="B28" s="2">
        <v>6</v>
      </c>
      <c r="C28" s="3" t="s">
        <v>1121</v>
      </c>
      <c r="D28" s="3" t="s">
        <v>1032</v>
      </c>
      <c r="E28" s="3" t="s">
        <v>198</v>
      </c>
      <c r="F28" s="4">
        <v>42167</v>
      </c>
      <c r="G28" s="2">
        <v>1064.26</v>
      </c>
      <c r="H28" s="2">
        <v>1198.48</v>
      </c>
      <c r="I28" s="2">
        <v>0</v>
      </c>
      <c r="J28" s="2">
        <f t="shared" si="1"/>
        <v>2262.74</v>
      </c>
      <c r="K28" s="2">
        <v>0</v>
      </c>
      <c r="L28" s="2">
        <v>0</v>
      </c>
      <c r="M28" s="2">
        <v>1</v>
      </c>
      <c r="N28" s="2">
        <f t="shared" si="2"/>
        <v>2262.74</v>
      </c>
    </row>
    <row r="29" spans="1:14" ht="14.25">
      <c r="A29" s="3" t="s">
        <v>1101</v>
      </c>
      <c r="B29" s="2">
        <v>110</v>
      </c>
      <c r="C29" s="3" t="s">
        <v>1123</v>
      </c>
      <c r="D29" s="3" t="s">
        <v>572</v>
      </c>
      <c r="E29" s="3" t="s">
        <v>226</v>
      </c>
      <c r="F29" s="4">
        <v>42045</v>
      </c>
      <c r="G29" s="2">
        <v>4369.08</v>
      </c>
      <c r="H29" s="2">
        <v>3828.36</v>
      </c>
      <c r="I29" s="2">
        <v>0</v>
      </c>
      <c r="J29" s="2">
        <f t="shared" si="1"/>
        <v>8197.44</v>
      </c>
      <c r="K29" s="2">
        <v>0</v>
      </c>
      <c r="L29" s="2">
        <v>4098.72</v>
      </c>
      <c r="M29" s="2">
        <v>1</v>
      </c>
      <c r="N29" s="2">
        <f t="shared" si="2"/>
        <v>8197.44</v>
      </c>
    </row>
    <row r="30" spans="1:14" ht="14.25">
      <c r="A30" s="3" t="s">
        <v>1101</v>
      </c>
      <c r="B30" s="2">
        <v>12</v>
      </c>
      <c r="C30" s="3" t="s">
        <v>1124</v>
      </c>
      <c r="D30" s="3" t="s">
        <v>1125</v>
      </c>
      <c r="E30" s="3" t="s">
        <v>198</v>
      </c>
      <c r="F30" s="4">
        <v>42319</v>
      </c>
      <c r="G30" s="2">
        <v>533.89</v>
      </c>
      <c r="H30" s="2">
        <v>1641.6</v>
      </c>
      <c r="I30" s="2">
        <v>91.49</v>
      </c>
      <c r="J30" s="2">
        <f t="shared" si="1"/>
        <v>2266.9799999999996</v>
      </c>
      <c r="K30" s="2">
        <v>0</v>
      </c>
      <c r="L30" s="2">
        <v>0</v>
      </c>
      <c r="M30" s="2">
        <v>1</v>
      </c>
      <c r="N30" s="2">
        <f t="shared" si="2"/>
        <v>2266.9799999999996</v>
      </c>
    </row>
    <row r="31" spans="1:14" ht="14.25">
      <c r="A31" s="3" t="s">
        <v>1101</v>
      </c>
      <c r="B31" s="2">
        <v>57</v>
      </c>
      <c r="C31" s="3" t="s">
        <v>1126</v>
      </c>
      <c r="D31" s="3" t="s">
        <v>1125</v>
      </c>
      <c r="E31" s="3" t="s">
        <v>198</v>
      </c>
      <c r="F31" s="4">
        <v>42319</v>
      </c>
      <c r="G31" s="2">
        <v>4641.28</v>
      </c>
      <c r="H31" s="2">
        <v>12707.28</v>
      </c>
      <c r="I31" s="2">
        <v>695.16</v>
      </c>
      <c r="J31" s="2">
        <f t="shared" si="1"/>
        <v>18043.72</v>
      </c>
      <c r="K31" s="2">
        <v>0</v>
      </c>
      <c r="L31" s="2">
        <v>0</v>
      </c>
      <c r="M31" s="2">
        <v>1</v>
      </c>
      <c r="N31" s="2">
        <f t="shared" si="2"/>
        <v>18043.72</v>
      </c>
    </row>
    <row r="32" spans="1:14" ht="14.25">
      <c r="A32" s="3" t="s">
        <v>1101</v>
      </c>
      <c r="B32" s="2">
        <v>23</v>
      </c>
      <c r="C32" s="3" t="s">
        <v>1127</v>
      </c>
      <c r="D32" s="3" t="s">
        <v>1070</v>
      </c>
      <c r="E32" s="3" t="s">
        <v>198</v>
      </c>
      <c r="F32" s="4">
        <v>42144</v>
      </c>
      <c r="G32" s="2">
        <v>1377.12</v>
      </c>
      <c r="H32" s="2">
        <v>1469.71</v>
      </c>
      <c r="I32" s="2">
        <v>136.89</v>
      </c>
      <c r="J32" s="2">
        <f t="shared" si="1"/>
        <v>2983.72</v>
      </c>
      <c r="K32" s="2">
        <v>0</v>
      </c>
      <c r="L32" s="2">
        <v>0</v>
      </c>
      <c r="M32" s="2">
        <v>1</v>
      </c>
      <c r="N32" s="2">
        <f t="shared" si="2"/>
        <v>2983.72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1073</v>
      </c>
    </row>
    <row r="5" ht="14.25">
      <c r="A5" s="7" t="s">
        <v>1072</v>
      </c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1129</v>
      </c>
    </row>
    <row r="5" ht="14.25">
      <c r="A5" s="7" t="s">
        <v>179</v>
      </c>
    </row>
    <row r="6" spans="1:13" ht="14.25">
      <c r="A6" s="6" t="s">
        <v>61</v>
      </c>
      <c r="B6">
        <f>SUM(B9:B10)</f>
        <v>450</v>
      </c>
      <c r="G6">
        <f aca="true" t="shared" si="0" ref="G6:L6">SUM(G9:G10)</f>
        <v>23614</v>
      </c>
      <c r="H6">
        <f t="shared" si="0"/>
        <v>29197.26</v>
      </c>
      <c r="I6">
        <f t="shared" si="0"/>
        <v>0</v>
      </c>
      <c r="J6">
        <f t="shared" si="0"/>
        <v>52811.259999999995</v>
      </c>
      <c r="K6">
        <f t="shared" si="0"/>
        <v>0</v>
      </c>
      <c r="L6">
        <f t="shared" si="0"/>
        <v>0</v>
      </c>
      <c r="M6">
        <f>IF(J6=0,1,SUM(N9:N10)/J6)</f>
        <v>1</v>
      </c>
    </row>
    <row r="7" spans="1:2" ht="14.25">
      <c r="A7" s="6" t="s">
        <v>62</v>
      </c>
      <c r="B7">
        <f>IF(B6=0,0,J6/B6)</f>
        <v>117.35835555555555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1130</v>
      </c>
      <c r="B9" s="2">
        <v>100</v>
      </c>
      <c r="C9" s="3" t="s">
        <v>1131</v>
      </c>
      <c r="D9" s="3" t="s">
        <v>1132</v>
      </c>
      <c r="E9" s="3" t="s">
        <v>76</v>
      </c>
      <c r="F9" s="4">
        <v>42369</v>
      </c>
      <c r="G9" s="2">
        <v>22507</v>
      </c>
      <c r="H9" s="2">
        <v>14598.63</v>
      </c>
      <c r="I9" s="2">
        <v>0</v>
      </c>
      <c r="J9" s="2">
        <f>SUM(G9:I9)</f>
        <v>37105.63</v>
      </c>
      <c r="K9" s="2">
        <v>0</v>
      </c>
      <c r="L9" s="2">
        <v>0</v>
      </c>
      <c r="M9" s="2">
        <v>1</v>
      </c>
      <c r="N9" s="2">
        <f>M9*J9</f>
        <v>37105.63</v>
      </c>
    </row>
    <row r="10" spans="1:14" ht="14.25">
      <c r="A10" s="3" t="s">
        <v>1133</v>
      </c>
      <c r="B10" s="2">
        <v>350</v>
      </c>
      <c r="C10" s="3" t="s">
        <v>1134</v>
      </c>
      <c r="D10" s="3" t="s">
        <v>1135</v>
      </c>
      <c r="E10" s="3" t="s">
        <v>76</v>
      </c>
      <c r="F10" s="4">
        <v>42369</v>
      </c>
      <c r="G10" s="2">
        <v>1107</v>
      </c>
      <c r="H10" s="2">
        <v>14598.63</v>
      </c>
      <c r="I10" s="2">
        <v>0</v>
      </c>
      <c r="J10" s="2">
        <f>SUM(G10:I10)</f>
        <v>15705.63</v>
      </c>
      <c r="K10" s="2">
        <v>0</v>
      </c>
      <c r="L10" s="2">
        <v>0</v>
      </c>
      <c r="M10" s="2">
        <v>1</v>
      </c>
      <c r="N10" s="2">
        <f>M10*J10</f>
        <v>15705.63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60</v>
      </c>
    </row>
    <row r="5" ht="14.25">
      <c r="A5" s="7"/>
    </row>
    <row r="6" spans="1:10" ht="14.25">
      <c r="A6" s="6" t="s">
        <v>61</v>
      </c>
      <c r="B6">
        <f>SUM(B9:B84)</f>
        <v>0</v>
      </c>
      <c r="G6">
        <f>SUM(G9:G84)</f>
        <v>602994.7600000002</v>
      </c>
      <c r="H6">
        <f>SUM(H9:H84)</f>
        <v>0</v>
      </c>
      <c r="I6">
        <f>SUM(I9:I84)</f>
        <v>0</v>
      </c>
      <c r="J6">
        <f>IF(G6=0,1,SUM(K9:K84)/G6)</f>
        <v>1</v>
      </c>
    </row>
    <row r="7" spans="1:2" ht="14.25">
      <c r="A7" s="6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  <row r="9" spans="1:11" ht="14.25">
      <c r="A9" s="3" t="s">
        <v>73</v>
      </c>
      <c r="B9" s="2">
        <v>0</v>
      </c>
      <c r="C9" s="3" t="s">
        <v>74</v>
      </c>
      <c r="D9" s="3" t="s">
        <v>75</v>
      </c>
      <c r="E9" s="3" t="s">
        <v>76</v>
      </c>
      <c r="F9" s="4">
        <v>42362</v>
      </c>
      <c r="G9" s="2">
        <v>1175.81</v>
      </c>
      <c r="H9" s="2">
        <v>0</v>
      </c>
      <c r="I9" s="2">
        <v>0</v>
      </c>
      <c r="J9" s="2">
        <v>1</v>
      </c>
      <c r="K9" s="2">
        <f aca="true" t="shared" si="0" ref="K9:K40">G9*J9</f>
        <v>1175.81</v>
      </c>
    </row>
    <row r="10" spans="1:11" ht="14.25">
      <c r="A10" s="3" t="s">
        <v>73</v>
      </c>
      <c r="B10" s="2">
        <v>0</v>
      </c>
      <c r="C10" s="3" t="s">
        <v>74</v>
      </c>
      <c r="D10" s="3" t="s">
        <v>77</v>
      </c>
      <c r="E10" s="3" t="s">
        <v>76</v>
      </c>
      <c r="F10" s="4">
        <v>42306</v>
      </c>
      <c r="G10" s="2">
        <v>7699.32</v>
      </c>
      <c r="H10" s="2">
        <v>0</v>
      </c>
      <c r="I10" s="2">
        <v>0</v>
      </c>
      <c r="J10" s="2">
        <v>1</v>
      </c>
      <c r="K10" s="2">
        <f t="shared" si="0"/>
        <v>7699.32</v>
      </c>
    </row>
    <row r="11" spans="1:11" ht="14.25">
      <c r="A11" s="3" t="s">
        <v>73</v>
      </c>
      <c r="B11" s="2">
        <v>0</v>
      </c>
      <c r="C11" s="3" t="s">
        <v>74</v>
      </c>
      <c r="D11" s="3" t="s">
        <v>78</v>
      </c>
      <c r="E11" s="3" t="s">
        <v>76</v>
      </c>
      <c r="F11" s="4">
        <v>42306</v>
      </c>
      <c r="G11" s="2">
        <v>4989.32</v>
      </c>
      <c r="H11" s="2">
        <v>0</v>
      </c>
      <c r="I11" s="2">
        <v>0</v>
      </c>
      <c r="J11" s="2">
        <v>1</v>
      </c>
      <c r="K11" s="2">
        <f t="shared" si="0"/>
        <v>4989.32</v>
      </c>
    </row>
    <row r="12" spans="1:11" ht="14.25">
      <c r="A12" s="3" t="s">
        <v>73</v>
      </c>
      <c r="B12" s="2">
        <v>0</v>
      </c>
      <c r="C12" s="3" t="s">
        <v>74</v>
      </c>
      <c r="D12" s="3" t="s">
        <v>79</v>
      </c>
      <c r="E12" s="3" t="s">
        <v>76</v>
      </c>
      <c r="F12" s="4">
        <v>42339</v>
      </c>
      <c r="G12" s="2">
        <v>4412.78</v>
      </c>
      <c r="H12" s="2">
        <v>0</v>
      </c>
      <c r="I12" s="2">
        <v>0</v>
      </c>
      <c r="J12" s="2">
        <v>1</v>
      </c>
      <c r="K12" s="2">
        <f t="shared" si="0"/>
        <v>4412.78</v>
      </c>
    </row>
    <row r="13" spans="1:11" ht="14.25">
      <c r="A13" s="3" t="s">
        <v>73</v>
      </c>
      <c r="B13" s="2">
        <v>0</v>
      </c>
      <c r="C13" s="3" t="s">
        <v>74</v>
      </c>
      <c r="D13" s="3" t="s">
        <v>80</v>
      </c>
      <c r="E13" s="3" t="s">
        <v>76</v>
      </c>
      <c r="F13" s="4">
        <v>42357</v>
      </c>
      <c r="G13" s="2">
        <v>8402.38</v>
      </c>
      <c r="H13" s="2">
        <v>0</v>
      </c>
      <c r="I13" s="2">
        <v>0</v>
      </c>
      <c r="J13" s="2">
        <v>1</v>
      </c>
      <c r="K13" s="2">
        <f t="shared" si="0"/>
        <v>8402.38</v>
      </c>
    </row>
    <row r="14" spans="1:11" ht="14.25">
      <c r="A14" s="3" t="s">
        <v>73</v>
      </c>
      <c r="B14" s="2">
        <v>0</v>
      </c>
      <c r="C14" s="3" t="s">
        <v>74</v>
      </c>
      <c r="D14" s="3" t="s">
        <v>81</v>
      </c>
      <c r="E14" s="3" t="s">
        <v>76</v>
      </c>
      <c r="F14" s="4">
        <v>42306</v>
      </c>
      <c r="G14" s="2">
        <v>3874.51</v>
      </c>
      <c r="H14" s="2">
        <v>0</v>
      </c>
      <c r="I14" s="2">
        <v>0</v>
      </c>
      <c r="J14" s="2">
        <v>1</v>
      </c>
      <c r="K14" s="2">
        <f t="shared" si="0"/>
        <v>3874.51</v>
      </c>
    </row>
    <row r="15" spans="1:11" ht="14.25">
      <c r="A15" s="3" t="s">
        <v>73</v>
      </c>
      <c r="B15" s="2">
        <v>0</v>
      </c>
      <c r="C15" s="3" t="s">
        <v>74</v>
      </c>
      <c r="D15" s="3" t="s">
        <v>82</v>
      </c>
      <c r="E15" s="3" t="s">
        <v>76</v>
      </c>
      <c r="F15" s="4">
        <v>42342</v>
      </c>
      <c r="G15" s="2">
        <v>16160.16</v>
      </c>
      <c r="H15" s="2">
        <v>0</v>
      </c>
      <c r="I15" s="2">
        <v>0</v>
      </c>
      <c r="J15" s="2">
        <v>1</v>
      </c>
      <c r="K15" s="2">
        <f t="shared" si="0"/>
        <v>16160.16</v>
      </c>
    </row>
    <row r="16" spans="1:11" ht="14.25">
      <c r="A16" s="3" t="s">
        <v>73</v>
      </c>
      <c r="B16" s="2">
        <v>0</v>
      </c>
      <c r="C16" s="3" t="s">
        <v>74</v>
      </c>
      <c r="D16" s="3" t="s">
        <v>83</v>
      </c>
      <c r="E16" s="3" t="s">
        <v>76</v>
      </c>
      <c r="F16" s="4">
        <v>42306</v>
      </c>
      <c r="G16" s="2">
        <v>1194.32</v>
      </c>
      <c r="H16" s="2">
        <v>0</v>
      </c>
      <c r="I16" s="2">
        <v>0</v>
      </c>
      <c r="J16" s="2">
        <v>1</v>
      </c>
      <c r="K16" s="2">
        <f t="shared" si="0"/>
        <v>1194.32</v>
      </c>
    </row>
    <row r="17" spans="1:11" ht="14.25">
      <c r="A17" s="3" t="s">
        <v>73</v>
      </c>
      <c r="B17" s="2">
        <v>0</v>
      </c>
      <c r="C17" s="3" t="s">
        <v>74</v>
      </c>
      <c r="D17" s="3" t="s">
        <v>84</v>
      </c>
      <c r="E17" s="3" t="s">
        <v>76</v>
      </c>
      <c r="F17" s="4">
        <v>42319</v>
      </c>
      <c r="G17" s="2">
        <v>15151.59</v>
      </c>
      <c r="H17" s="2">
        <v>0</v>
      </c>
      <c r="I17" s="2">
        <v>0</v>
      </c>
      <c r="J17" s="2">
        <v>1</v>
      </c>
      <c r="K17" s="2">
        <f t="shared" si="0"/>
        <v>15151.59</v>
      </c>
    </row>
    <row r="18" spans="1:11" ht="14.25">
      <c r="A18" s="3" t="s">
        <v>73</v>
      </c>
      <c r="B18" s="2">
        <v>0</v>
      </c>
      <c r="C18" s="3" t="s">
        <v>74</v>
      </c>
      <c r="D18" s="3" t="s">
        <v>85</v>
      </c>
      <c r="E18" s="3" t="s">
        <v>76</v>
      </c>
      <c r="F18" s="4">
        <v>42306</v>
      </c>
      <c r="G18" s="2">
        <v>1664.76</v>
      </c>
      <c r="H18" s="2">
        <v>0</v>
      </c>
      <c r="I18" s="2">
        <v>0</v>
      </c>
      <c r="J18" s="2">
        <v>1</v>
      </c>
      <c r="K18" s="2">
        <f t="shared" si="0"/>
        <v>1664.76</v>
      </c>
    </row>
    <row r="19" spans="1:11" ht="14.25">
      <c r="A19" s="3" t="s">
        <v>73</v>
      </c>
      <c r="B19" s="2">
        <v>0</v>
      </c>
      <c r="C19" s="3" t="s">
        <v>74</v>
      </c>
      <c r="D19" s="3" t="s">
        <v>86</v>
      </c>
      <c r="E19" s="3" t="s">
        <v>76</v>
      </c>
      <c r="F19" s="4">
        <v>42366</v>
      </c>
      <c r="G19" s="2">
        <v>3600</v>
      </c>
      <c r="H19" s="2">
        <v>0</v>
      </c>
      <c r="I19" s="2">
        <v>0</v>
      </c>
      <c r="J19" s="2">
        <v>1</v>
      </c>
      <c r="K19" s="2">
        <f t="shared" si="0"/>
        <v>3600</v>
      </c>
    </row>
    <row r="20" spans="1:11" ht="14.25">
      <c r="A20" s="3" t="s">
        <v>73</v>
      </c>
      <c r="B20" s="2">
        <v>0</v>
      </c>
      <c r="C20" s="3" t="s">
        <v>74</v>
      </c>
      <c r="D20" s="3" t="s">
        <v>87</v>
      </c>
      <c r="E20" s="3" t="s">
        <v>76</v>
      </c>
      <c r="F20" s="4">
        <v>42306</v>
      </c>
      <c r="G20" s="2">
        <v>15.05</v>
      </c>
      <c r="H20" s="2">
        <v>0</v>
      </c>
      <c r="I20" s="2">
        <v>0</v>
      </c>
      <c r="J20" s="2">
        <v>1</v>
      </c>
      <c r="K20" s="2">
        <f t="shared" si="0"/>
        <v>15.05</v>
      </c>
    </row>
    <row r="21" spans="1:11" ht="14.25">
      <c r="A21" s="3" t="s">
        <v>73</v>
      </c>
      <c r="B21" s="2">
        <v>0</v>
      </c>
      <c r="C21" s="3" t="s">
        <v>74</v>
      </c>
      <c r="D21" s="3" t="s">
        <v>88</v>
      </c>
      <c r="E21" s="3" t="s">
        <v>76</v>
      </c>
      <c r="F21" s="4">
        <v>42332</v>
      </c>
      <c r="G21" s="2">
        <v>4105.79</v>
      </c>
      <c r="H21" s="2">
        <v>0</v>
      </c>
      <c r="I21" s="2">
        <v>0</v>
      </c>
      <c r="J21" s="2">
        <v>1</v>
      </c>
      <c r="K21" s="2">
        <f t="shared" si="0"/>
        <v>4105.79</v>
      </c>
    </row>
    <row r="22" spans="1:11" ht="14.25">
      <c r="A22" s="3" t="s">
        <v>73</v>
      </c>
      <c r="B22" s="2">
        <v>0</v>
      </c>
      <c r="C22" s="3" t="s">
        <v>74</v>
      </c>
      <c r="D22" s="3" t="s">
        <v>89</v>
      </c>
      <c r="E22" s="3" t="s">
        <v>76</v>
      </c>
      <c r="F22" s="4">
        <v>42350</v>
      </c>
      <c r="G22" s="2">
        <v>4412.78</v>
      </c>
      <c r="H22" s="2">
        <v>0</v>
      </c>
      <c r="I22" s="2">
        <v>0</v>
      </c>
      <c r="J22" s="2">
        <v>1</v>
      </c>
      <c r="K22" s="2">
        <f t="shared" si="0"/>
        <v>4412.78</v>
      </c>
    </row>
    <row r="23" spans="1:11" ht="14.25">
      <c r="A23" s="3" t="s">
        <v>73</v>
      </c>
      <c r="B23" s="2">
        <v>0</v>
      </c>
      <c r="C23" s="3" t="s">
        <v>74</v>
      </c>
      <c r="D23" s="3" t="s">
        <v>90</v>
      </c>
      <c r="E23" s="3" t="s">
        <v>76</v>
      </c>
      <c r="F23" s="4">
        <v>42090</v>
      </c>
      <c r="G23" s="2">
        <v>15.1</v>
      </c>
      <c r="H23" s="2">
        <v>0</v>
      </c>
      <c r="I23" s="2">
        <v>0</v>
      </c>
      <c r="J23" s="2">
        <v>1</v>
      </c>
      <c r="K23" s="2">
        <f t="shared" si="0"/>
        <v>15.1</v>
      </c>
    </row>
    <row r="24" spans="1:11" ht="14.25">
      <c r="A24" s="3" t="s">
        <v>73</v>
      </c>
      <c r="B24" s="2">
        <v>0</v>
      </c>
      <c r="C24" s="3" t="s">
        <v>74</v>
      </c>
      <c r="D24" s="3" t="s">
        <v>91</v>
      </c>
      <c r="E24" s="3" t="s">
        <v>76</v>
      </c>
      <c r="F24" s="4">
        <v>42306</v>
      </c>
      <c r="G24" s="2">
        <v>3600</v>
      </c>
      <c r="H24" s="2">
        <v>0</v>
      </c>
      <c r="I24" s="2">
        <v>0</v>
      </c>
      <c r="J24" s="2">
        <v>1</v>
      </c>
      <c r="K24" s="2">
        <f t="shared" si="0"/>
        <v>3600</v>
      </c>
    </row>
    <row r="25" spans="1:11" ht="14.25">
      <c r="A25" s="3" t="s">
        <v>73</v>
      </c>
      <c r="B25" s="2">
        <v>0</v>
      </c>
      <c r="C25" s="3" t="s">
        <v>74</v>
      </c>
      <c r="D25" s="3" t="s">
        <v>92</v>
      </c>
      <c r="E25" s="3" t="s">
        <v>76</v>
      </c>
      <c r="F25" s="4">
        <v>42355</v>
      </c>
      <c r="G25" s="2">
        <v>60017</v>
      </c>
      <c r="H25" s="2">
        <v>0</v>
      </c>
      <c r="I25" s="2">
        <v>0</v>
      </c>
      <c r="J25" s="2">
        <v>1</v>
      </c>
      <c r="K25" s="2">
        <f t="shared" si="0"/>
        <v>60017</v>
      </c>
    </row>
    <row r="26" spans="1:11" ht="14.25">
      <c r="A26" s="3" t="s">
        <v>73</v>
      </c>
      <c r="B26" s="2">
        <v>0</v>
      </c>
      <c r="C26" s="3" t="s">
        <v>74</v>
      </c>
      <c r="D26" s="3" t="s">
        <v>93</v>
      </c>
      <c r="E26" s="3" t="s">
        <v>76</v>
      </c>
      <c r="F26" s="4">
        <v>42306</v>
      </c>
      <c r="G26" s="2">
        <v>1673.04</v>
      </c>
      <c r="H26" s="2">
        <v>0</v>
      </c>
      <c r="I26" s="2">
        <v>0</v>
      </c>
      <c r="J26" s="2">
        <v>1</v>
      </c>
      <c r="K26" s="2">
        <f t="shared" si="0"/>
        <v>1673.04</v>
      </c>
    </row>
    <row r="27" spans="1:11" ht="14.25">
      <c r="A27" s="3" t="s">
        <v>73</v>
      </c>
      <c r="B27" s="2">
        <v>0</v>
      </c>
      <c r="C27" s="3" t="s">
        <v>74</v>
      </c>
      <c r="D27" s="3" t="s">
        <v>94</v>
      </c>
      <c r="E27" s="3" t="s">
        <v>76</v>
      </c>
      <c r="F27" s="4">
        <v>42271</v>
      </c>
      <c r="G27" s="2">
        <v>4770.54</v>
      </c>
      <c r="H27" s="2">
        <v>0</v>
      </c>
      <c r="I27" s="2">
        <v>0</v>
      </c>
      <c r="J27" s="2">
        <v>1</v>
      </c>
      <c r="K27" s="2">
        <f t="shared" si="0"/>
        <v>4770.54</v>
      </c>
    </row>
    <row r="28" spans="1:11" ht="14.25">
      <c r="A28" s="3" t="s">
        <v>73</v>
      </c>
      <c r="B28" s="2">
        <v>0</v>
      </c>
      <c r="C28" s="3" t="s">
        <v>74</v>
      </c>
      <c r="D28" s="3" t="s">
        <v>95</v>
      </c>
      <c r="E28" s="3" t="s">
        <v>76</v>
      </c>
      <c r="F28" s="4">
        <v>42312</v>
      </c>
      <c r="G28" s="2">
        <v>4640.39</v>
      </c>
      <c r="H28" s="2">
        <v>0</v>
      </c>
      <c r="I28" s="2">
        <v>0</v>
      </c>
      <c r="J28" s="2">
        <v>1</v>
      </c>
      <c r="K28" s="2">
        <f t="shared" si="0"/>
        <v>4640.39</v>
      </c>
    </row>
    <row r="29" spans="1:11" ht="14.25">
      <c r="A29" s="3" t="s">
        <v>73</v>
      </c>
      <c r="B29" s="2">
        <v>0</v>
      </c>
      <c r="C29" s="3" t="s">
        <v>74</v>
      </c>
      <c r="D29" s="3" t="s">
        <v>96</v>
      </c>
      <c r="E29" s="3" t="s">
        <v>76</v>
      </c>
      <c r="F29" s="4">
        <v>42138</v>
      </c>
      <c r="G29" s="2">
        <v>749.1</v>
      </c>
      <c r="H29" s="2">
        <v>0</v>
      </c>
      <c r="I29" s="2">
        <v>0</v>
      </c>
      <c r="J29" s="2">
        <v>1</v>
      </c>
      <c r="K29" s="2">
        <f t="shared" si="0"/>
        <v>749.1</v>
      </c>
    </row>
    <row r="30" spans="1:11" ht="14.25">
      <c r="A30" s="3" t="s">
        <v>73</v>
      </c>
      <c r="B30" s="2">
        <v>0</v>
      </c>
      <c r="C30" s="3" t="s">
        <v>74</v>
      </c>
      <c r="D30" s="3" t="s">
        <v>97</v>
      </c>
      <c r="E30" s="3" t="s">
        <v>76</v>
      </c>
      <c r="F30" s="4">
        <v>42206</v>
      </c>
      <c r="G30" s="2">
        <v>744.87</v>
      </c>
      <c r="H30" s="2">
        <v>0</v>
      </c>
      <c r="I30" s="2">
        <v>0</v>
      </c>
      <c r="J30" s="2">
        <v>1</v>
      </c>
      <c r="K30" s="2">
        <f t="shared" si="0"/>
        <v>744.87</v>
      </c>
    </row>
    <row r="31" spans="1:11" ht="14.25">
      <c r="A31" s="3" t="s">
        <v>73</v>
      </c>
      <c r="B31" s="2">
        <v>0</v>
      </c>
      <c r="C31" s="3" t="s">
        <v>74</v>
      </c>
      <c r="D31" s="3" t="s">
        <v>98</v>
      </c>
      <c r="E31" s="3" t="s">
        <v>76</v>
      </c>
      <c r="F31" s="4">
        <v>42306</v>
      </c>
      <c r="G31" s="2">
        <v>21.51</v>
      </c>
      <c r="H31" s="2">
        <v>0</v>
      </c>
      <c r="I31" s="2">
        <v>0</v>
      </c>
      <c r="J31" s="2">
        <v>1</v>
      </c>
      <c r="K31" s="2">
        <f t="shared" si="0"/>
        <v>21.51</v>
      </c>
    </row>
    <row r="32" spans="1:11" ht="14.25">
      <c r="A32" s="3" t="s">
        <v>73</v>
      </c>
      <c r="B32" s="2">
        <v>0</v>
      </c>
      <c r="C32" s="3" t="s">
        <v>74</v>
      </c>
      <c r="D32" s="3" t="s">
        <v>99</v>
      </c>
      <c r="E32" s="3" t="s">
        <v>76</v>
      </c>
      <c r="F32" s="4">
        <v>42306</v>
      </c>
      <c r="G32" s="2">
        <v>20412.1</v>
      </c>
      <c r="H32" s="2">
        <v>0</v>
      </c>
      <c r="I32" s="2">
        <v>0</v>
      </c>
      <c r="J32" s="2">
        <v>1</v>
      </c>
      <c r="K32" s="2">
        <f t="shared" si="0"/>
        <v>20412.1</v>
      </c>
    </row>
    <row r="33" spans="1:11" ht="14.25">
      <c r="A33" s="3" t="s">
        <v>73</v>
      </c>
      <c r="B33" s="2">
        <v>0</v>
      </c>
      <c r="C33" s="3" t="s">
        <v>74</v>
      </c>
      <c r="D33" s="3" t="s">
        <v>100</v>
      </c>
      <c r="E33" s="3" t="s">
        <v>76</v>
      </c>
      <c r="F33" s="4">
        <v>42263</v>
      </c>
      <c r="G33" s="2">
        <v>4770.54</v>
      </c>
      <c r="H33" s="2">
        <v>0</v>
      </c>
      <c r="I33" s="2">
        <v>0</v>
      </c>
      <c r="J33" s="2">
        <v>1</v>
      </c>
      <c r="K33" s="2">
        <f t="shared" si="0"/>
        <v>4770.54</v>
      </c>
    </row>
    <row r="34" spans="1:11" ht="14.25">
      <c r="A34" s="3" t="s">
        <v>73</v>
      </c>
      <c r="B34" s="2">
        <v>0</v>
      </c>
      <c r="C34" s="3" t="s">
        <v>74</v>
      </c>
      <c r="D34" s="3" t="s">
        <v>101</v>
      </c>
      <c r="E34" s="3" t="s">
        <v>76</v>
      </c>
      <c r="F34" s="4">
        <v>42298</v>
      </c>
      <c r="G34" s="2">
        <v>7652.96</v>
      </c>
      <c r="H34" s="2">
        <v>0</v>
      </c>
      <c r="I34" s="2">
        <v>0</v>
      </c>
      <c r="J34" s="2">
        <v>1</v>
      </c>
      <c r="K34" s="2">
        <f t="shared" si="0"/>
        <v>7652.96</v>
      </c>
    </row>
    <row r="35" spans="1:11" ht="14.25">
      <c r="A35" s="3" t="s">
        <v>73</v>
      </c>
      <c r="B35" s="2">
        <v>0</v>
      </c>
      <c r="C35" s="3" t="s">
        <v>74</v>
      </c>
      <c r="D35" s="3" t="s">
        <v>102</v>
      </c>
      <c r="E35" s="3" t="s">
        <v>76</v>
      </c>
      <c r="F35" s="4">
        <v>42349</v>
      </c>
      <c r="G35" s="2">
        <v>5476.47</v>
      </c>
      <c r="H35" s="2">
        <v>0</v>
      </c>
      <c r="I35" s="2">
        <v>0</v>
      </c>
      <c r="J35" s="2">
        <v>1</v>
      </c>
      <c r="K35" s="2">
        <f t="shared" si="0"/>
        <v>5476.47</v>
      </c>
    </row>
    <row r="36" spans="1:11" ht="14.25">
      <c r="A36" s="3" t="s">
        <v>73</v>
      </c>
      <c r="B36" s="2">
        <v>0</v>
      </c>
      <c r="C36" s="3" t="s">
        <v>74</v>
      </c>
      <c r="D36" s="3" t="s">
        <v>103</v>
      </c>
      <c r="E36" s="3" t="s">
        <v>76</v>
      </c>
      <c r="F36" s="4">
        <v>42261</v>
      </c>
      <c r="G36" s="2">
        <v>4417.46</v>
      </c>
      <c r="H36" s="2">
        <v>0</v>
      </c>
      <c r="I36" s="2">
        <v>0</v>
      </c>
      <c r="J36" s="2">
        <v>1</v>
      </c>
      <c r="K36" s="2">
        <f t="shared" si="0"/>
        <v>4417.46</v>
      </c>
    </row>
    <row r="37" spans="1:11" ht="14.25">
      <c r="A37" s="3" t="s">
        <v>73</v>
      </c>
      <c r="B37" s="2">
        <v>0</v>
      </c>
      <c r="C37" s="3" t="s">
        <v>74</v>
      </c>
      <c r="D37" s="3" t="s">
        <v>104</v>
      </c>
      <c r="E37" s="3" t="s">
        <v>76</v>
      </c>
      <c r="F37" s="4">
        <v>42319</v>
      </c>
      <c r="G37" s="2">
        <v>57397.71</v>
      </c>
      <c r="H37" s="2">
        <v>0</v>
      </c>
      <c r="I37" s="2">
        <v>0</v>
      </c>
      <c r="J37" s="2">
        <v>1</v>
      </c>
      <c r="K37" s="2">
        <f t="shared" si="0"/>
        <v>57397.71</v>
      </c>
    </row>
    <row r="38" spans="1:11" ht="14.25">
      <c r="A38" s="3" t="s">
        <v>73</v>
      </c>
      <c r="B38" s="2">
        <v>0</v>
      </c>
      <c r="C38" s="3" t="s">
        <v>74</v>
      </c>
      <c r="D38" s="3" t="s">
        <v>105</v>
      </c>
      <c r="E38" s="3" t="s">
        <v>76</v>
      </c>
      <c r="F38" s="4">
        <v>42306</v>
      </c>
      <c r="G38" s="2">
        <v>4486.89</v>
      </c>
      <c r="H38" s="2">
        <v>0</v>
      </c>
      <c r="I38" s="2">
        <v>0</v>
      </c>
      <c r="J38" s="2">
        <v>1</v>
      </c>
      <c r="K38" s="2">
        <f t="shared" si="0"/>
        <v>4486.89</v>
      </c>
    </row>
    <row r="39" spans="1:11" ht="14.25">
      <c r="A39" s="3" t="s">
        <v>73</v>
      </c>
      <c r="B39" s="2">
        <v>0</v>
      </c>
      <c r="C39" s="3" t="s">
        <v>74</v>
      </c>
      <c r="D39" s="3" t="s">
        <v>106</v>
      </c>
      <c r="E39" s="3" t="s">
        <v>76</v>
      </c>
      <c r="F39" s="4">
        <v>42054</v>
      </c>
      <c r="G39" s="2">
        <v>308.95</v>
      </c>
      <c r="H39" s="2">
        <v>0</v>
      </c>
      <c r="I39" s="2">
        <v>0</v>
      </c>
      <c r="J39" s="2">
        <v>1</v>
      </c>
      <c r="K39" s="2">
        <f t="shared" si="0"/>
        <v>308.95</v>
      </c>
    </row>
    <row r="40" spans="1:11" ht="14.25">
      <c r="A40" s="3" t="s">
        <v>73</v>
      </c>
      <c r="B40" s="2">
        <v>0</v>
      </c>
      <c r="C40" s="3" t="s">
        <v>74</v>
      </c>
      <c r="D40" s="3" t="s">
        <v>107</v>
      </c>
      <c r="E40" s="3" t="s">
        <v>76</v>
      </c>
      <c r="F40" s="4">
        <v>42058</v>
      </c>
      <c r="G40" s="2">
        <v>308.95</v>
      </c>
      <c r="H40" s="2">
        <v>0</v>
      </c>
      <c r="I40" s="2">
        <v>0</v>
      </c>
      <c r="J40" s="2">
        <v>1</v>
      </c>
      <c r="K40" s="2">
        <f t="shared" si="0"/>
        <v>308.95</v>
      </c>
    </row>
    <row r="41" spans="1:11" ht="14.25">
      <c r="A41" s="3" t="s">
        <v>73</v>
      </c>
      <c r="B41" s="2">
        <v>0</v>
      </c>
      <c r="C41" s="3" t="s">
        <v>74</v>
      </c>
      <c r="D41" s="3" t="s">
        <v>108</v>
      </c>
      <c r="E41" s="3" t="s">
        <v>76</v>
      </c>
      <c r="F41" s="4">
        <v>42054</v>
      </c>
      <c r="G41" s="2">
        <v>435.92</v>
      </c>
      <c r="H41" s="2">
        <v>0</v>
      </c>
      <c r="I41" s="2">
        <v>0</v>
      </c>
      <c r="J41" s="2">
        <v>1</v>
      </c>
      <c r="K41" s="2">
        <f aca="true" t="shared" si="1" ref="K41:K72">G41*J41</f>
        <v>435.92</v>
      </c>
    </row>
    <row r="42" spans="1:11" ht="14.25">
      <c r="A42" s="3" t="s">
        <v>73</v>
      </c>
      <c r="B42" s="2">
        <v>0</v>
      </c>
      <c r="C42" s="3" t="s">
        <v>74</v>
      </c>
      <c r="D42" s="3" t="s">
        <v>109</v>
      </c>
      <c r="E42" s="3" t="s">
        <v>76</v>
      </c>
      <c r="F42" s="4">
        <v>42326</v>
      </c>
      <c r="G42" s="2">
        <v>20940.6</v>
      </c>
      <c r="H42" s="2">
        <v>0</v>
      </c>
      <c r="I42" s="2">
        <v>0</v>
      </c>
      <c r="J42" s="2">
        <v>1</v>
      </c>
      <c r="K42" s="2">
        <f t="shared" si="1"/>
        <v>20940.6</v>
      </c>
    </row>
    <row r="43" spans="1:11" ht="14.25">
      <c r="A43" s="3" t="s">
        <v>73</v>
      </c>
      <c r="B43" s="2">
        <v>0</v>
      </c>
      <c r="C43" s="3" t="s">
        <v>74</v>
      </c>
      <c r="D43" s="3" t="s">
        <v>110</v>
      </c>
      <c r="E43" s="3" t="s">
        <v>76</v>
      </c>
      <c r="F43" s="4">
        <v>42079</v>
      </c>
      <c r="G43" s="2">
        <v>308.95</v>
      </c>
      <c r="H43" s="2">
        <v>0</v>
      </c>
      <c r="I43" s="2">
        <v>0</v>
      </c>
      <c r="J43" s="2">
        <v>1</v>
      </c>
      <c r="K43" s="2">
        <f t="shared" si="1"/>
        <v>308.95</v>
      </c>
    </row>
    <row r="44" spans="1:11" ht="14.25">
      <c r="A44" s="3" t="s">
        <v>73</v>
      </c>
      <c r="B44" s="2">
        <v>0</v>
      </c>
      <c r="C44" s="3" t="s">
        <v>74</v>
      </c>
      <c r="D44" s="3" t="s">
        <v>111</v>
      </c>
      <c r="E44" s="3" t="s">
        <v>76</v>
      </c>
      <c r="F44" s="4">
        <v>42306</v>
      </c>
      <c r="G44" s="2">
        <v>3469.84</v>
      </c>
      <c r="H44" s="2">
        <v>0</v>
      </c>
      <c r="I44" s="2">
        <v>0</v>
      </c>
      <c r="J44" s="2">
        <v>1</v>
      </c>
      <c r="K44" s="2">
        <f t="shared" si="1"/>
        <v>3469.84</v>
      </c>
    </row>
    <row r="45" spans="1:11" ht="14.25">
      <c r="A45" s="3" t="s">
        <v>73</v>
      </c>
      <c r="B45" s="2">
        <v>0</v>
      </c>
      <c r="C45" s="3" t="s">
        <v>74</v>
      </c>
      <c r="D45" s="3" t="s">
        <v>112</v>
      </c>
      <c r="E45" s="3" t="s">
        <v>76</v>
      </c>
      <c r="F45" s="4">
        <v>42249</v>
      </c>
      <c r="G45" s="2">
        <v>744.87</v>
      </c>
      <c r="H45" s="2">
        <v>0</v>
      </c>
      <c r="I45" s="2">
        <v>0</v>
      </c>
      <c r="J45" s="2">
        <v>1</v>
      </c>
      <c r="K45" s="2">
        <f t="shared" si="1"/>
        <v>744.87</v>
      </c>
    </row>
    <row r="46" spans="1:11" ht="14.25">
      <c r="A46" s="3" t="s">
        <v>73</v>
      </c>
      <c r="B46" s="2">
        <v>0</v>
      </c>
      <c r="C46" s="3" t="s">
        <v>74</v>
      </c>
      <c r="D46" s="3" t="s">
        <v>113</v>
      </c>
      <c r="E46" s="3" t="s">
        <v>76</v>
      </c>
      <c r="F46" s="4">
        <v>42311</v>
      </c>
      <c r="G46" s="2">
        <v>2632.43</v>
      </c>
      <c r="H46" s="2">
        <v>0</v>
      </c>
      <c r="I46" s="2">
        <v>0</v>
      </c>
      <c r="J46" s="2">
        <v>1</v>
      </c>
      <c r="K46" s="2">
        <f t="shared" si="1"/>
        <v>2632.43</v>
      </c>
    </row>
    <row r="47" spans="1:11" ht="14.25">
      <c r="A47" s="3" t="s">
        <v>73</v>
      </c>
      <c r="B47" s="2">
        <v>0</v>
      </c>
      <c r="C47" s="3" t="s">
        <v>74</v>
      </c>
      <c r="D47" s="3" t="s">
        <v>114</v>
      </c>
      <c r="E47" s="3" t="s">
        <v>76</v>
      </c>
      <c r="F47" s="4">
        <v>42334</v>
      </c>
      <c r="G47" s="2">
        <v>37284.27</v>
      </c>
      <c r="H47" s="2">
        <v>0</v>
      </c>
      <c r="I47" s="2">
        <v>0</v>
      </c>
      <c r="J47" s="2">
        <v>1</v>
      </c>
      <c r="K47" s="2">
        <f t="shared" si="1"/>
        <v>37284.27</v>
      </c>
    </row>
    <row r="48" spans="1:11" ht="14.25">
      <c r="A48" s="3" t="s">
        <v>73</v>
      </c>
      <c r="B48" s="2">
        <v>0</v>
      </c>
      <c r="C48" s="3" t="s">
        <v>74</v>
      </c>
      <c r="D48" s="3" t="s">
        <v>115</v>
      </c>
      <c r="E48" s="3" t="s">
        <v>76</v>
      </c>
      <c r="F48" s="4">
        <v>42362</v>
      </c>
      <c r="G48" s="2">
        <v>731.32</v>
      </c>
      <c r="H48" s="2">
        <v>0</v>
      </c>
      <c r="I48" s="2">
        <v>0</v>
      </c>
      <c r="J48" s="2">
        <v>1</v>
      </c>
      <c r="K48" s="2">
        <f t="shared" si="1"/>
        <v>731.32</v>
      </c>
    </row>
    <row r="49" spans="1:11" ht="14.25">
      <c r="A49" s="3" t="s">
        <v>73</v>
      </c>
      <c r="B49" s="2">
        <v>0</v>
      </c>
      <c r="C49" s="3" t="s">
        <v>74</v>
      </c>
      <c r="D49" s="3" t="s">
        <v>116</v>
      </c>
      <c r="E49" s="3" t="s">
        <v>76</v>
      </c>
      <c r="F49" s="4">
        <v>42306</v>
      </c>
      <c r="G49" s="2">
        <v>732.44</v>
      </c>
      <c r="H49" s="2">
        <v>0</v>
      </c>
      <c r="I49" s="2">
        <v>0</v>
      </c>
      <c r="J49" s="2">
        <v>1</v>
      </c>
      <c r="K49" s="2">
        <f t="shared" si="1"/>
        <v>732.44</v>
      </c>
    </row>
    <row r="50" spans="1:11" ht="14.25">
      <c r="A50" s="3" t="s">
        <v>73</v>
      </c>
      <c r="B50" s="2">
        <v>0</v>
      </c>
      <c r="C50" s="3" t="s">
        <v>74</v>
      </c>
      <c r="D50" s="3" t="s">
        <v>117</v>
      </c>
      <c r="E50" s="3" t="s">
        <v>76</v>
      </c>
      <c r="F50" s="4">
        <v>42079</v>
      </c>
      <c r="G50" s="2">
        <v>435.92</v>
      </c>
      <c r="H50" s="2">
        <v>0</v>
      </c>
      <c r="I50" s="2">
        <v>0</v>
      </c>
      <c r="J50" s="2">
        <v>1</v>
      </c>
      <c r="K50" s="2">
        <f t="shared" si="1"/>
        <v>435.92</v>
      </c>
    </row>
    <row r="51" spans="1:11" ht="14.25">
      <c r="A51" s="3" t="s">
        <v>73</v>
      </c>
      <c r="B51" s="2">
        <v>0</v>
      </c>
      <c r="C51" s="3" t="s">
        <v>74</v>
      </c>
      <c r="D51" s="3" t="s">
        <v>118</v>
      </c>
      <c r="E51" s="3" t="s">
        <v>76</v>
      </c>
      <c r="F51" s="4">
        <v>42306</v>
      </c>
      <c r="G51" s="2">
        <v>9155.16</v>
      </c>
      <c r="H51" s="2">
        <v>0</v>
      </c>
      <c r="I51" s="2">
        <v>0</v>
      </c>
      <c r="J51" s="2">
        <v>1</v>
      </c>
      <c r="K51" s="2">
        <f t="shared" si="1"/>
        <v>9155.16</v>
      </c>
    </row>
    <row r="52" spans="1:11" ht="14.25">
      <c r="A52" s="3" t="s">
        <v>73</v>
      </c>
      <c r="B52" s="2">
        <v>0</v>
      </c>
      <c r="C52" s="3" t="s">
        <v>74</v>
      </c>
      <c r="D52" s="3" t="s">
        <v>119</v>
      </c>
      <c r="E52" s="3" t="s">
        <v>76</v>
      </c>
      <c r="F52" s="4">
        <v>42306</v>
      </c>
      <c r="G52" s="2">
        <v>3849.66</v>
      </c>
      <c r="H52" s="2">
        <v>0</v>
      </c>
      <c r="I52" s="2">
        <v>0</v>
      </c>
      <c r="J52" s="2">
        <v>1</v>
      </c>
      <c r="K52" s="2">
        <f t="shared" si="1"/>
        <v>3849.66</v>
      </c>
    </row>
    <row r="53" spans="1:11" ht="14.25">
      <c r="A53" s="3" t="s">
        <v>73</v>
      </c>
      <c r="B53" s="2">
        <v>0</v>
      </c>
      <c r="C53" s="3" t="s">
        <v>74</v>
      </c>
      <c r="D53" s="3" t="s">
        <v>120</v>
      </c>
      <c r="E53" s="3" t="s">
        <v>76</v>
      </c>
      <c r="F53" s="4">
        <v>42306</v>
      </c>
      <c r="G53" s="2">
        <v>7749.01</v>
      </c>
      <c r="H53" s="2">
        <v>0</v>
      </c>
      <c r="I53" s="2">
        <v>0</v>
      </c>
      <c r="J53" s="2">
        <v>1</v>
      </c>
      <c r="K53" s="2">
        <f t="shared" si="1"/>
        <v>7749.01</v>
      </c>
    </row>
    <row r="54" spans="1:11" ht="14.25">
      <c r="A54" s="3" t="s">
        <v>73</v>
      </c>
      <c r="B54" s="2">
        <v>0</v>
      </c>
      <c r="C54" s="3" t="s">
        <v>74</v>
      </c>
      <c r="D54" s="3" t="s">
        <v>121</v>
      </c>
      <c r="E54" s="3" t="s">
        <v>76</v>
      </c>
      <c r="F54" s="4">
        <v>42115</v>
      </c>
      <c r="G54" s="2">
        <v>304.72</v>
      </c>
      <c r="H54" s="2">
        <v>0</v>
      </c>
      <c r="I54" s="2">
        <v>0</v>
      </c>
      <c r="J54" s="2">
        <v>1</v>
      </c>
      <c r="K54" s="2">
        <f t="shared" si="1"/>
        <v>304.72</v>
      </c>
    </row>
    <row r="55" spans="1:11" ht="14.25">
      <c r="A55" s="3" t="s">
        <v>73</v>
      </c>
      <c r="B55" s="2">
        <v>0</v>
      </c>
      <c r="C55" s="3" t="s">
        <v>74</v>
      </c>
      <c r="D55" s="3" t="s">
        <v>122</v>
      </c>
      <c r="E55" s="3" t="s">
        <v>76</v>
      </c>
      <c r="F55" s="4">
        <v>42309</v>
      </c>
      <c r="G55" s="2">
        <v>744.87</v>
      </c>
      <c r="H55" s="2">
        <v>0</v>
      </c>
      <c r="I55" s="2">
        <v>0</v>
      </c>
      <c r="J55" s="2">
        <v>1</v>
      </c>
      <c r="K55" s="2">
        <f t="shared" si="1"/>
        <v>744.87</v>
      </c>
    </row>
    <row r="56" spans="1:11" ht="14.25">
      <c r="A56" s="3" t="s">
        <v>73</v>
      </c>
      <c r="B56" s="2">
        <v>0</v>
      </c>
      <c r="C56" s="3" t="s">
        <v>74</v>
      </c>
      <c r="D56" s="3" t="s">
        <v>123</v>
      </c>
      <c r="E56" s="3" t="s">
        <v>76</v>
      </c>
      <c r="F56" s="4">
        <v>42293</v>
      </c>
      <c r="G56" s="2">
        <v>4606.35</v>
      </c>
      <c r="H56" s="2">
        <v>0</v>
      </c>
      <c r="I56" s="2">
        <v>0</v>
      </c>
      <c r="J56" s="2">
        <v>1</v>
      </c>
      <c r="K56" s="2">
        <f t="shared" si="1"/>
        <v>4606.35</v>
      </c>
    </row>
    <row r="57" spans="1:11" ht="14.25">
      <c r="A57" s="3" t="s">
        <v>73</v>
      </c>
      <c r="B57" s="2">
        <v>0</v>
      </c>
      <c r="C57" s="3" t="s">
        <v>74</v>
      </c>
      <c r="D57" s="3" t="s">
        <v>124</v>
      </c>
      <c r="E57" s="3" t="s">
        <v>76</v>
      </c>
      <c r="F57" s="4">
        <v>42306</v>
      </c>
      <c r="G57" s="2">
        <v>3301.36</v>
      </c>
      <c r="H57" s="2">
        <v>0</v>
      </c>
      <c r="I57" s="2">
        <v>0</v>
      </c>
      <c r="J57" s="2">
        <v>1</v>
      </c>
      <c r="K57" s="2">
        <f t="shared" si="1"/>
        <v>3301.36</v>
      </c>
    </row>
    <row r="58" spans="1:11" ht="14.25">
      <c r="A58" s="3" t="s">
        <v>73</v>
      </c>
      <c r="B58" s="2">
        <v>0</v>
      </c>
      <c r="C58" s="3" t="s">
        <v>74</v>
      </c>
      <c r="D58" s="3" t="s">
        <v>125</v>
      </c>
      <c r="E58" s="3" t="s">
        <v>76</v>
      </c>
      <c r="F58" s="4">
        <v>42090</v>
      </c>
      <c r="G58" s="2">
        <v>21.31</v>
      </c>
      <c r="H58" s="2">
        <v>0</v>
      </c>
      <c r="I58" s="2">
        <v>0</v>
      </c>
      <c r="J58" s="2">
        <v>1</v>
      </c>
      <c r="K58" s="2">
        <f t="shared" si="1"/>
        <v>21.31</v>
      </c>
    </row>
    <row r="59" spans="1:11" ht="14.25">
      <c r="A59" s="3" t="s">
        <v>73</v>
      </c>
      <c r="B59" s="2">
        <v>0</v>
      </c>
      <c r="C59" s="3" t="s">
        <v>74</v>
      </c>
      <c r="D59" s="3" t="s">
        <v>126</v>
      </c>
      <c r="E59" s="3" t="s">
        <v>76</v>
      </c>
      <c r="F59" s="4">
        <v>42340</v>
      </c>
      <c r="G59" s="2">
        <v>1175.82</v>
      </c>
      <c r="H59" s="2">
        <v>0</v>
      </c>
      <c r="I59" s="2">
        <v>0</v>
      </c>
      <c r="J59" s="2">
        <v>1</v>
      </c>
      <c r="K59" s="2">
        <f t="shared" si="1"/>
        <v>1175.82</v>
      </c>
    </row>
    <row r="60" spans="1:11" ht="14.25">
      <c r="A60" s="3" t="s">
        <v>73</v>
      </c>
      <c r="B60" s="2">
        <v>0</v>
      </c>
      <c r="C60" s="3" t="s">
        <v>74</v>
      </c>
      <c r="D60" s="3" t="s">
        <v>127</v>
      </c>
      <c r="E60" s="3" t="s">
        <v>76</v>
      </c>
      <c r="F60" s="4">
        <v>42262</v>
      </c>
      <c r="G60" s="2">
        <v>744.87</v>
      </c>
      <c r="H60" s="2">
        <v>0</v>
      </c>
      <c r="I60" s="2">
        <v>0</v>
      </c>
      <c r="J60" s="2">
        <v>1</v>
      </c>
      <c r="K60" s="2">
        <f t="shared" si="1"/>
        <v>744.87</v>
      </c>
    </row>
    <row r="61" spans="1:11" ht="14.25">
      <c r="A61" s="3" t="s">
        <v>73</v>
      </c>
      <c r="B61" s="2">
        <v>0</v>
      </c>
      <c r="C61" s="3" t="s">
        <v>74</v>
      </c>
      <c r="D61" s="3" t="s">
        <v>128</v>
      </c>
      <c r="E61" s="3" t="s">
        <v>76</v>
      </c>
      <c r="F61" s="4">
        <v>42306</v>
      </c>
      <c r="G61" s="2">
        <v>4883.08</v>
      </c>
      <c r="H61" s="2">
        <v>0</v>
      </c>
      <c r="I61" s="2">
        <v>0</v>
      </c>
      <c r="J61" s="2">
        <v>1</v>
      </c>
      <c r="K61" s="2">
        <f t="shared" si="1"/>
        <v>4883.08</v>
      </c>
    </row>
    <row r="62" spans="1:11" ht="14.25">
      <c r="A62" s="3" t="s">
        <v>73</v>
      </c>
      <c r="B62" s="2">
        <v>0</v>
      </c>
      <c r="C62" s="3" t="s">
        <v>74</v>
      </c>
      <c r="D62" s="3" t="s">
        <v>129</v>
      </c>
      <c r="E62" s="3" t="s">
        <v>76</v>
      </c>
      <c r="F62" s="4">
        <v>42353</v>
      </c>
      <c r="G62" s="2">
        <v>4417.46</v>
      </c>
      <c r="H62" s="2">
        <v>0</v>
      </c>
      <c r="I62" s="2">
        <v>0</v>
      </c>
      <c r="J62" s="2">
        <v>1</v>
      </c>
      <c r="K62" s="2">
        <f t="shared" si="1"/>
        <v>4417.46</v>
      </c>
    </row>
    <row r="63" spans="1:11" ht="14.25">
      <c r="A63" s="3" t="s">
        <v>73</v>
      </c>
      <c r="B63" s="2">
        <v>0</v>
      </c>
      <c r="C63" s="3" t="s">
        <v>74</v>
      </c>
      <c r="D63" s="3" t="s">
        <v>130</v>
      </c>
      <c r="E63" s="3" t="s">
        <v>76</v>
      </c>
      <c r="F63" s="4">
        <v>42306</v>
      </c>
      <c r="G63" s="2">
        <v>4989.32</v>
      </c>
      <c r="H63" s="2">
        <v>0</v>
      </c>
      <c r="I63" s="2">
        <v>0</v>
      </c>
      <c r="J63" s="2">
        <v>1</v>
      </c>
      <c r="K63" s="2">
        <f t="shared" si="1"/>
        <v>4989.32</v>
      </c>
    </row>
    <row r="64" spans="1:11" ht="14.25">
      <c r="A64" s="3" t="s">
        <v>73</v>
      </c>
      <c r="B64" s="2">
        <v>0</v>
      </c>
      <c r="C64" s="3" t="s">
        <v>74</v>
      </c>
      <c r="D64" s="3" t="s">
        <v>131</v>
      </c>
      <c r="E64" s="3" t="s">
        <v>76</v>
      </c>
      <c r="F64" s="4">
        <v>42306</v>
      </c>
      <c r="G64" s="2">
        <v>144787.5</v>
      </c>
      <c r="H64" s="2">
        <v>0</v>
      </c>
      <c r="I64" s="2">
        <v>0</v>
      </c>
      <c r="J64" s="2">
        <v>1</v>
      </c>
      <c r="K64" s="2">
        <f t="shared" si="1"/>
        <v>144787.5</v>
      </c>
    </row>
    <row r="65" spans="1:11" ht="14.25">
      <c r="A65" s="3" t="s">
        <v>73</v>
      </c>
      <c r="B65" s="2">
        <v>0</v>
      </c>
      <c r="C65" s="3" t="s">
        <v>74</v>
      </c>
      <c r="D65" s="3" t="s">
        <v>132</v>
      </c>
      <c r="E65" s="3" t="s">
        <v>76</v>
      </c>
      <c r="F65" s="4">
        <v>42340</v>
      </c>
      <c r="G65" s="2">
        <v>2925.29</v>
      </c>
      <c r="H65" s="2">
        <v>0</v>
      </c>
      <c r="I65" s="2">
        <v>0</v>
      </c>
      <c r="J65" s="2">
        <v>1</v>
      </c>
      <c r="K65" s="2">
        <f t="shared" si="1"/>
        <v>2925.29</v>
      </c>
    </row>
    <row r="66" spans="1:11" ht="14.25">
      <c r="A66" s="3" t="s">
        <v>73</v>
      </c>
      <c r="B66" s="2">
        <v>0</v>
      </c>
      <c r="C66" s="3" t="s">
        <v>74</v>
      </c>
      <c r="D66" s="3" t="s">
        <v>133</v>
      </c>
      <c r="E66" s="3" t="s">
        <v>76</v>
      </c>
      <c r="F66" s="4">
        <v>42327</v>
      </c>
      <c r="G66" s="2">
        <v>2573.12</v>
      </c>
      <c r="H66" s="2">
        <v>0</v>
      </c>
      <c r="I66" s="2">
        <v>0</v>
      </c>
      <c r="J66" s="2">
        <v>1</v>
      </c>
      <c r="K66" s="2">
        <f t="shared" si="1"/>
        <v>2573.12</v>
      </c>
    </row>
    <row r="67" spans="1:11" ht="14.25">
      <c r="A67" s="3" t="s">
        <v>73</v>
      </c>
      <c r="B67" s="2">
        <v>0</v>
      </c>
      <c r="C67" s="3" t="s">
        <v>74</v>
      </c>
      <c r="D67" s="3" t="s">
        <v>134</v>
      </c>
      <c r="E67" s="3" t="s">
        <v>76</v>
      </c>
      <c r="F67" s="4">
        <v>42366</v>
      </c>
      <c r="G67" s="2">
        <v>514.3</v>
      </c>
      <c r="H67" s="2">
        <v>0</v>
      </c>
      <c r="I67" s="2">
        <v>0</v>
      </c>
      <c r="J67" s="2">
        <v>1</v>
      </c>
      <c r="K67" s="2">
        <f t="shared" si="1"/>
        <v>514.3</v>
      </c>
    </row>
    <row r="68" spans="1:11" ht="14.25">
      <c r="A68" s="3" t="s">
        <v>73</v>
      </c>
      <c r="B68" s="2">
        <v>0</v>
      </c>
      <c r="C68" s="3" t="s">
        <v>74</v>
      </c>
      <c r="D68" s="3" t="s">
        <v>135</v>
      </c>
      <c r="E68" s="3" t="s">
        <v>76</v>
      </c>
      <c r="F68" s="4">
        <v>42332</v>
      </c>
      <c r="G68" s="2">
        <v>2300.3</v>
      </c>
      <c r="H68" s="2">
        <v>0</v>
      </c>
      <c r="I68" s="2">
        <v>0</v>
      </c>
      <c r="J68" s="2">
        <v>1</v>
      </c>
      <c r="K68" s="2">
        <f t="shared" si="1"/>
        <v>2300.3</v>
      </c>
    </row>
    <row r="69" spans="1:11" ht="14.25">
      <c r="A69" s="3" t="s">
        <v>73</v>
      </c>
      <c r="B69" s="2">
        <v>0</v>
      </c>
      <c r="C69" s="3" t="s">
        <v>74</v>
      </c>
      <c r="D69" s="3" t="s">
        <v>136</v>
      </c>
      <c r="E69" s="3" t="s">
        <v>76</v>
      </c>
      <c r="F69" s="4">
        <v>42306</v>
      </c>
      <c r="G69" s="2">
        <v>16087.5</v>
      </c>
      <c r="H69" s="2">
        <v>0</v>
      </c>
      <c r="I69" s="2">
        <v>0</v>
      </c>
      <c r="J69" s="2">
        <v>1</v>
      </c>
      <c r="K69" s="2">
        <f t="shared" si="1"/>
        <v>16087.5</v>
      </c>
    </row>
    <row r="70" spans="1:11" ht="14.25">
      <c r="A70" s="3" t="s">
        <v>73</v>
      </c>
      <c r="B70" s="2">
        <v>0</v>
      </c>
      <c r="C70" s="3" t="s">
        <v>74</v>
      </c>
      <c r="D70" s="3" t="s">
        <v>137</v>
      </c>
      <c r="E70" s="3" t="s">
        <v>76</v>
      </c>
      <c r="F70" s="4">
        <v>42293</v>
      </c>
      <c r="G70" s="2">
        <v>5717.26</v>
      </c>
      <c r="H70" s="2">
        <v>0</v>
      </c>
      <c r="I70" s="2">
        <v>0</v>
      </c>
      <c r="J70" s="2">
        <v>1</v>
      </c>
      <c r="K70" s="2">
        <f t="shared" si="1"/>
        <v>5717.26</v>
      </c>
    </row>
    <row r="71" spans="1:11" ht="14.25">
      <c r="A71" s="3" t="s">
        <v>73</v>
      </c>
      <c r="B71" s="2">
        <v>0</v>
      </c>
      <c r="C71" s="3" t="s">
        <v>74</v>
      </c>
      <c r="D71" s="3" t="s">
        <v>138</v>
      </c>
      <c r="E71" s="3" t="s">
        <v>76</v>
      </c>
      <c r="F71" s="4">
        <v>42298</v>
      </c>
      <c r="G71" s="2">
        <v>1638.71</v>
      </c>
      <c r="H71" s="2">
        <v>0</v>
      </c>
      <c r="I71" s="2">
        <v>0</v>
      </c>
      <c r="J71" s="2">
        <v>1</v>
      </c>
      <c r="K71" s="2">
        <f t="shared" si="1"/>
        <v>1638.71</v>
      </c>
    </row>
    <row r="72" spans="1:11" ht="14.25">
      <c r="A72" s="3" t="s">
        <v>73</v>
      </c>
      <c r="B72" s="2">
        <v>0</v>
      </c>
      <c r="C72" s="3" t="s">
        <v>74</v>
      </c>
      <c r="D72" s="3" t="s">
        <v>139</v>
      </c>
      <c r="E72" s="3" t="s">
        <v>76</v>
      </c>
      <c r="F72" s="4">
        <v>42314</v>
      </c>
      <c r="G72" s="2">
        <v>16190.67</v>
      </c>
      <c r="H72" s="2">
        <v>0</v>
      </c>
      <c r="I72" s="2">
        <v>0</v>
      </c>
      <c r="J72" s="2">
        <v>1</v>
      </c>
      <c r="K72" s="2">
        <f t="shared" si="1"/>
        <v>16190.67</v>
      </c>
    </row>
    <row r="73" spans="1:11" ht="14.25">
      <c r="A73" s="3" t="s">
        <v>73</v>
      </c>
      <c r="B73" s="2">
        <v>0</v>
      </c>
      <c r="C73" s="3" t="s">
        <v>74</v>
      </c>
      <c r="D73" s="3" t="s">
        <v>140</v>
      </c>
      <c r="E73" s="3" t="s">
        <v>76</v>
      </c>
      <c r="F73" s="4">
        <v>42357</v>
      </c>
      <c r="G73" s="2">
        <v>2101.4</v>
      </c>
      <c r="H73" s="2">
        <v>0</v>
      </c>
      <c r="I73" s="2">
        <v>0</v>
      </c>
      <c r="J73" s="2">
        <v>1</v>
      </c>
      <c r="K73" s="2">
        <f>G73*J73</f>
        <v>2101.4</v>
      </c>
    </row>
    <row r="74" spans="1:11" ht="14.25">
      <c r="A74" s="3" t="s">
        <v>73</v>
      </c>
      <c r="B74" s="2">
        <v>0</v>
      </c>
      <c r="C74" s="3" t="s">
        <v>74</v>
      </c>
      <c r="D74" s="3" t="s">
        <v>141</v>
      </c>
      <c r="E74" s="3" t="s">
        <v>76</v>
      </c>
      <c r="F74" s="4">
        <v>42306</v>
      </c>
      <c r="G74" s="2">
        <v>426.54</v>
      </c>
      <c r="H74" s="2">
        <v>0</v>
      </c>
      <c r="I74" s="2">
        <v>0</v>
      </c>
      <c r="J74" s="2">
        <v>1</v>
      </c>
      <c r="K74" s="2">
        <f>G74*J74</f>
        <v>426.54</v>
      </c>
    </row>
    <row r="75" spans="1:11" ht="14.25">
      <c r="A75" s="3" t="s">
        <v>73</v>
      </c>
      <c r="B75" s="2">
        <v>0</v>
      </c>
      <c r="C75" s="3" t="s">
        <v>74</v>
      </c>
      <c r="D75" s="3" t="s">
        <v>142</v>
      </c>
      <c r="E75" s="3" t="s">
        <v>76</v>
      </c>
      <c r="F75" s="4">
        <v>42306</v>
      </c>
      <c r="G75" s="2">
        <v>650.17</v>
      </c>
      <c r="H75" s="2">
        <v>0</v>
      </c>
      <c r="I75" s="2">
        <v>0</v>
      </c>
      <c r="J75" s="2">
        <v>1</v>
      </c>
      <c r="K75" s="2">
        <f>G75*J75</f>
        <v>650.17</v>
      </c>
    </row>
    <row r="76" spans="1:11" ht="14.25">
      <c r="A76" s="3" t="s">
        <v>73</v>
      </c>
      <c r="B76" s="2">
        <v>0</v>
      </c>
      <c r="C76" s="3" t="s">
        <v>74</v>
      </c>
      <c r="D76" s="3" t="s">
        <v>143</v>
      </c>
      <c r="E76" s="3" t="s">
        <v>76</v>
      </c>
      <c r="F76" s="4">
        <v>42115</v>
      </c>
      <c r="G76" s="2">
        <v>435.92</v>
      </c>
      <c r="H76" s="2">
        <v>0</v>
      </c>
      <c r="I76" s="2">
        <v>0</v>
      </c>
      <c r="J76" s="2">
        <v>1</v>
      </c>
      <c r="K76" s="2">
        <f>G76*J76</f>
        <v>435.92</v>
      </c>
    </row>
    <row r="77" spans="1:11" ht="14.25">
      <c r="A77" s="3" t="s">
        <v>73</v>
      </c>
      <c r="B77" s="2">
        <v>0</v>
      </c>
      <c r="C77" s="3" t="s">
        <v>74</v>
      </c>
      <c r="D77" s="3" t="s">
        <v>144</v>
      </c>
      <c r="E77" s="3" t="s">
        <v>76</v>
      </c>
      <c r="F77" s="4">
        <v>42314</v>
      </c>
      <c r="G77" s="2">
        <v>21561.76</v>
      </c>
      <c r="H77" s="2">
        <v>0</v>
      </c>
      <c r="I77" s="2">
        <v>0</v>
      </c>
      <c r="J77" s="2">
        <v>1</v>
      </c>
      <c r="K77" s="2">
        <f>G77*J77</f>
        <v>21561.76</v>
      </c>
    </row>
    <row r="78" spans="1:11" ht="14.25">
      <c r="A78" s="3" t="s">
        <v>73</v>
      </c>
      <c r="B78" s="2">
        <v>0</v>
      </c>
      <c r="C78" s="3" t="s">
        <v>74</v>
      </c>
      <c r="D78" s="3" t="s">
        <v>145</v>
      </c>
      <c r="E78" s="3" t="s">
        <v>76</v>
      </c>
      <c r="F78" s="4">
        <v>42058</v>
      </c>
      <c r="G78" s="2">
        <v>435.92</v>
      </c>
      <c r="H78" s="2">
        <v>0</v>
      </c>
      <c r="I78" s="2">
        <v>0</v>
      </c>
      <c r="J78" s="2">
        <v>1</v>
      </c>
      <c r="K78" s="2">
        <f>G78*J78</f>
        <v>435.92</v>
      </c>
    </row>
    <row r="79" spans="1:11" ht="14.25">
      <c r="A79" s="3" t="s">
        <v>73</v>
      </c>
      <c r="B79" s="2">
        <v>0</v>
      </c>
      <c r="C79" s="3" t="s">
        <v>74</v>
      </c>
      <c r="D79" s="3" t="s">
        <v>146</v>
      </c>
      <c r="E79" s="3" t="s">
        <v>76</v>
      </c>
      <c r="F79" s="4">
        <v>42328</v>
      </c>
      <c r="G79" s="2">
        <v>775.1</v>
      </c>
      <c r="H79" s="2">
        <v>0</v>
      </c>
      <c r="I79" s="2">
        <v>0</v>
      </c>
      <c r="J79" s="2">
        <v>1</v>
      </c>
      <c r="K79" s="2">
        <f>G79*J79</f>
        <v>775.1</v>
      </c>
    </row>
    <row r="80" spans="1:11" ht="14.25">
      <c r="A80" s="3" t="s">
        <v>73</v>
      </c>
      <c r="B80" s="2">
        <v>0</v>
      </c>
      <c r="C80" s="3" t="s">
        <v>74</v>
      </c>
      <c r="D80" s="3" t="s">
        <v>147</v>
      </c>
      <c r="E80" s="3" t="s">
        <v>76</v>
      </c>
      <c r="F80" s="4">
        <v>42306</v>
      </c>
      <c r="G80" s="2">
        <v>6352.4</v>
      </c>
      <c r="H80" s="2">
        <v>0</v>
      </c>
      <c r="I80" s="2">
        <v>0</v>
      </c>
      <c r="J80" s="2">
        <v>1</v>
      </c>
      <c r="K80" s="2">
        <f>G80*J80</f>
        <v>6352.4</v>
      </c>
    </row>
    <row r="81" spans="1:11" ht="14.25">
      <c r="A81" s="3" t="s">
        <v>73</v>
      </c>
      <c r="B81" s="2">
        <v>0</v>
      </c>
      <c r="C81" s="3" t="s">
        <v>74</v>
      </c>
      <c r="D81" s="3" t="s">
        <v>148</v>
      </c>
      <c r="E81" s="3" t="s">
        <v>76</v>
      </c>
      <c r="F81" s="4">
        <v>42306</v>
      </c>
      <c r="G81" s="2">
        <v>1603.37</v>
      </c>
      <c r="H81" s="2">
        <v>0</v>
      </c>
      <c r="I81" s="2">
        <v>0</v>
      </c>
      <c r="J81" s="2">
        <v>1</v>
      </c>
      <c r="K81" s="2">
        <f>G81*J81</f>
        <v>1603.37</v>
      </c>
    </row>
    <row r="82" spans="1:11" ht="14.25">
      <c r="A82" s="3" t="s">
        <v>73</v>
      </c>
      <c r="B82" s="2">
        <v>0</v>
      </c>
      <c r="C82" s="3" t="s">
        <v>74</v>
      </c>
      <c r="D82" s="3" t="s">
        <v>149</v>
      </c>
      <c r="E82" s="3" t="s">
        <v>76</v>
      </c>
      <c r="F82" s="4">
        <v>42325</v>
      </c>
      <c r="G82" s="2">
        <v>744.87</v>
      </c>
      <c r="H82" s="2">
        <v>0</v>
      </c>
      <c r="I82" s="2">
        <v>0</v>
      </c>
      <c r="J82" s="2">
        <v>1</v>
      </c>
      <c r="K82" s="2">
        <f>G82*J82</f>
        <v>744.87</v>
      </c>
    </row>
    <row r="83" spans="1:11" ht="14.25">
      <c r="A83" s="3" t="s">
        <v>73</v>
      </c>
      <c r="B83" s="2">
        <v>0</v>
      </c>
      <c r="C83" s="3" t="s">
        <v>74</v>
      </c>
      <c r="D83" s="3" t="s">
        <v>150</v>
      </c>
      <c r="E83" s="3" t="s">
        <v>76</v>
      </c>
      <c r="F83" s="4">
        <v>42261</v>
      </c>
      <c r="G83" s="2">
        <v>2446.09</v>
      </c>
      <c r="H83" s="2">
        <v>0</v>
      </c>
      <c r="I83" s="2">
        <v>0</v>
      </c>
      <c r="J83" s="2">
        <v>1</v>
      </c>
      <c r="K83" s="2">
        <f>G83*J83</f>
        <v>2446.09</v>
      </c>
    </row>
    <row r="84" spans="1:11" ht="14.25">
      <c r="A84" s="3" t="s">
        <v>73</v>
      </c>
      <c r="B84" s="2">
        <v>0</v>
      </c>
      <c r="C84" s="3" t="s">
        <v>74</v>
      </c>
      <c r="D84" s="3" t="s">
        <v>151</v>
      </c>
      <c r="E84" s="3" t="s">
        <v>76</v>
      </c>
      <c r="F84" s="4">
        <v>42186</v>
      </c>
      <c r="G84" s="2">
        <v>744.87</v>
      </c>
      <c r="H84" s="2">
        <v>0</v>
      </c>
      <c r="I84" s="2">
        <v>0</v>
      </c>
      <c r="J84" s="2">
        <v>1</v>
      </c>
      <c r="K84" s="2">
        <f>G84*J84</f>
        <v>744.87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1129</v>
      </c>
    </row>
    <row r="5" ht="14.25">
      <c r="A5" s="7" t="s">
        <v>518</v>
      </c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1129</v>
      </c>
    </row>
    <row r="5" ht="14.25">
      <c r="A5" s="7" t="s">
        <v>1072</v>
      </c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1136</v>
      </c>
    </row>
    <row r="5" ht="14.25">
      <c r="A5" s="7" t="s">
        <v>179</v>
      </c>
    </row>
    <row r="6" spans="1:13" ht="14.25">
      <c r="A6" s="6" t="s">
        <v>61</v>
      </c>
      <c r="B6">
        <f>SUM(B9:B311)</f>
        <v>326</v>
      </c>
      <c r="G6">
        <f aca="true" t="shared" si="0" ref="G6:L6">SUM(G9:G311)</f>
        <v>1278771.9600000011</v>
      </c>
      <c r="H6">
        <f t="shared" si="0"/>
        <v>414562.64000000013</v>
      </c>
      <c r="I6">
        <f t="shared" si="0"/>
        <v>38556.08</v>
      </c>
      <c r="J6">
        <f t="shared" si="0"/>
        <v>1731890.68</v>
      </c>
      <c r="K6">
        <f t="shared" si="0"/>
        <v>0</v>
      </c>
      <c r="L6">
        <f t="shared" si="0"/>
        <v>12371.669999999998</v>
      </c>
      <c r="M6">
        <f>IF(J6=0,1,SUM(N9:N311)/J6)</f>
        <v>1</v>
      </c>
    </row>
    <row r="7" spans="1:2" ht="14.25">
      <c r="A7" s="6" t="s">
        <v>62</v>
      </c>
      <c r="B7">
        <f>IF(B6=0,0,J6/B6)</f>
        <v>5312.548098159509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1137</v>
      </c>
      <c r="B9" s="2">
        <v>1</v>
      </c>
      <c r="C9" s="3" t="s">
        <v>1138</v>
      </c>
      <c r="D9" s="3" t="s">
        <v>1139</v>
      </c>
      <c r="E9" s="3" t="s">
        <v>195</v>
      </c>
      <c r="F9" s="4">
        <v>42158</v>
      </c>
      <c r="G9" s="2">
        <v>2162.08</v>
      </c>
      <c r="H9" s="2">
        <v>925.8</v>
      </c>
      <c r="I9" s="2">
        <v>0</v>
      </c>
      <c r="J9" s="2">
        <f aca="true" t="shared" si="1" ref="J9:J72">SUM(G9:I9)</f>
        <v>3087.88</v>
      </c>
      <c r="K9" s="2">
        <v>0</v>
      </c>
      <c r="L9" s="2">
        <v>0</v>
      </c>
      <c r="M9" s="2">
        <v>1</v>
      </c>
      <c r="N9" s="2">
        <f aca="true" t="shared" si="2" ref="N9:N72">M9*J9</f>
        <v>3087.88</v>
      </c>
    </row>
    <row r="10" spans="1:14" ht="14.25">
      <c r="A10" s="3" t="s">
        <v>1137</v>
      </c>
      <c r="B10" s="2">
        <v>1</v>
      </c>
      <c r="C10" s="3" t="s">
        <v>1140</v>
      </c>
      <c r="D10" s="3" t="s">
        <v>1141</v>
      </c>
      <c r="E10" s="3" t="s">
        <v>1142</v>
      </c>
      <c r="F10" s="4">
        <v>42077</v>
      </c>
      <c r="G10" s="2">
        <v>2493</v>
      </c>
      <c r="H10" s="2">
        <v>1026.31</v>
      </c>
      <c r="I10" s="2">
        <v>0</v>
      </c>
      <c r="J10" s="2">
        <f t="shared" si="1"/>
        <v>3519.31</v>
      </c>
      <c r="K10" s="2">
        <v>0</v>
      </c>
      <c r="L10" s="2">
        <v>0</v>
      </c>
      <c r="M10" s="2">
        <v>1</v>
      </c>
      <c r="N10" s="2">
        <f t="shared" si="2"/>
        <v>3519.31</v>
      </c>
    </row>
    <row r="11" spans="1:14" ht="14.25">
      <c r="A11" s="3" t="s">
        <v>1137</v>
      </c>
      <c r="B11" s="2">
        <v>1</v>
      </c>
      <c r="C11" s="3" t="s">
        <v>1138</v>
      </c>
      <c r="D11" s="3" t="s">
        <v>1143</v>
      </c>
      <c r="E11" s="3" t="s">
        <v>1144</v>
      </c>
      <c r="F11" s="4">
        <v>42335</v>
      </c>
      <c r="G11" s="2">
        <v>2224.61</v>
      </c>
      <c r="H11" s="2">
        <v>893.48</v>
      </c>
      <c r="I11" s="2">
        <v>0</v>
      </c>
      <c r="J11" s="2">
        <f t="shared" si="1"/>
        <v>3118.09</v>
      </c>
      <c r="K11" s="2">
        <v>0</v>
      </c>
      <c r="L11" s="2">
        <v>0</v>
      </c>
      <c r="M11" s="2">
        <v>1</v>
      </c>
      <c r="N11" s="2">
        <f t="shared" si="2"/>
        <v>3118.09</v>
      </c>
    </row>
    <row r="12" spans="1:14" ht="14.25">
      <c r="A12" s="3" t="s">
        <v>1137</v>
      </c>
      <c r="B12" s="2">
        <v>1</v>
      </c>
      <c r="C12" s="3" t="s">
        <v>1138</v>
      </c>
      <c r="D12" s="3" t="s">
        <v>1145</v>
      </c>
      <c r="E12" s="3" t="s">
        <v>949</v>
      </c>
      <c r="F12" s="4">
        <v>42077</v>
      </c>
      <c r="G12" s="2">
        <v>2183.77</v>
      </c>
      <c r="H12" s="2">
        <v>857.19</v>
      </c>
      <c r="I12" s="2">
        <v>0</v>
      </c>
      <c r="J12" s="2">
        <f t="shared" si="1"/>
        <v>3040.96</v>
      </c>
      <c r="K12" s="2">
        <v>0</v>
      </c>
      <c r="L12" s="2">
        <v>0</v>
      </c>
      <c r="M12" s="2">
        <v>1</v>
      </c>
      <c r="N12" s="2">
        <f t="shared" si="2"/>
        <v>3040.96</v>
      </c>
    </row>
    <row r="13" spans="1:14" ht="14.25">
      <c r="A13" s="3" t="s">
        <v>1137</v>
      </c>
      <c r="B13" s="2">
        <v>1</v>
      </c>
      <c r="C13" s="3" t="s">
        <v>1146</v>
      </c>
      <c r="D13" s="3" t="s">
        <v>1147</v>
      </c>
      <c r="E13" s="3" t="s">
        <v>1148</v>
      </c>
      <c r="F13" s="4">
        <v>42303</v>
      </c>
      <c r="G13" s="2">
        <v>2753.42</v>
      </c>
      <c r="H13" s="2">
        <v>1595.18</v>
      </c>
      <c r="I13" s="2">
        <v>0</v>
      </c>
      <c r="J13" s="2">
        <f t="shared" si="1"/>
        <v>4348.6</v>
      </c>
      <c r="K13" s="2">
        <v>0</v>
      </c>
      <c r="L13" s="2">
        <v>0</v>
      </c>
      <c r="M13" s="2">
        <v>1</v>
      </c>
      <c r="N13" s="2">
        <f t="shared" si="2"/>
        <v>4348.6</v>
      </c>
    </row>
    <row r="14" spans="1:14" ht="14.25">
      <c r="A14" s="3" t="s">
        <v>1137</v>
      </c>
      <c r="B14" s="2">
        <v>1</v>
      </c>
      <c r="C14" s="3" t="s">
        <v>1149</v>
      </c>
      <c r="D14" s="3" t="s">
        <v>1150</v>
      </c>
      <c r="E14" s="3" t="s">
        <v>1151</v>
      </c>
      <c r="F14" s="4">
        <v>42324</v>
      </c>
      <c r="G14" s="2">
        <v>3555.95</v>
      </c>
      <c r="H14" s="2">
        <v>1485.09</v>
      </c>
      <c r="I14" s="2">
        <v>0</v>
      </c>
      <c r="J14" s="2">
        <f t="shared" si="1"/>
        <v>5041.04</v>
      </c>
      <c r="K14" s="2">
        <v>0</v>
      </c>
      <c r="L14" s="2">
        <v>0</v>
      </c>
      <c r="M14" s="2">
        <v>1</v>
      </c>
      <c r="N14" s="2">
        <f t="shared" si="2"/>
        <v>5041.04</v>
      </c>
    </row>
    <row r="15" spans="1:14" ht="14.25">
      <c r="A15" s="3" t="s">
        <v>1137</v>
      </c>
      <c r="B15" s="2">
        <v>1</v>
      </c>
      <c r="C15" s="3" t="s">
        <v>1140</v>
      </c>
      <c r="D15" s="3" t="s">
        <v>185</v>
      </c>
      <c r="E15" s="3" t="s">
        <v>186</v>
      </c>
      <c r="F15" s="4">
        <v>42019</v>
      </c>
      <c r="G15" s="2">
        <v>3895.68</v>
      </c>
      <c r="H15" s="2">
        <v>2654.89</v>
      </c>
      <c r="I15" s="2">
        <v>280.24</v>
      </c>
      <c r="J15" s="2">
        <f t="shared" si="1"/>
        <v>6830.8099999999995</v>
      </c>
      <c r="K15" s="2">
        <v>0</v>
      </c>
      <c r="L15" s="2">
        <v>0</v>
      </c>
      <c r="M15" s="2">
        <v>1</v>
      </c>
      <c r="N15" s="2">
        <f t="shared" si="2"/>
        <v>6830.8099999999995</v>
      </c>
    </row>
    <row r="16" spans="1:14" ht="14.25">
      <c r="A16" s="3" t="s">
        <v>1137</v>
      </c>
      <c r="B16" s="2">
        <v>1</v>
      </c>
      <c r="C16" s="3" t="s">
        <v>1152</v>
      </c>
      <c r="D16" s="3" t="s">
        <v>1153</v>
      </c>
      <c r="E16" s="3" t="s">
        <v>198</v>
      </c>
      <c r="F16" s="4">
        <v>42271</v>
      </c>
      <c r="G16" s="2">
        <v>41928.4</v>
      </c>
      <c r="H16" s="2">
        <v>15818.35</v>
      </c>
      <c r="I16" s="2">
        <v>0</v>
      </c>
      <c r="J16" s="2">
        <f t="shared" si="1"/>
        <v>57746.75</v>
      </c>
      <c r="K16" s="2">
        <v>0</v>
      </c>
      <c r="L16" s="2">
        <v>0</v>
      </c>
      <c r="M16" s="2">
        <v>1</v>
      </c>
      <c r="N16" s="2">
        <f t="shared" si="2"/>
        <v>57746.75</v>
      </c>
    </row>
    <row r="17" spans="1:14" ht="14.25">
      <c r="A17" s="3" t="s">
        <v>1137</v>
      </c>
      <c r="B17" s="2">
        <v>1</v>
      </c>
      <c r="C17" s="3" t="s">
        <v>1138</v>
      </c>
      <c r="D17" s="3" t="s">
        <v>1154</v>
      </c>
      <c r="E17" s="3" t="s">
        <v>1155</v>
      </c>
      <c r="F17" s="4">
        <v>42199</v>
      </c>
      <c r="G17" s="2">
        <v>2160.19</v>
      </c>
      <c r="H17" s="2">
        <v>937.76</v>
      </c>
      <c r="I17" s="2">
        <v>0</v>
      </c>
      <c r="J17" s="2">
        <f t="shared" si="1"/>
        <v>3097.95</v>
      </c>
      <c r="K17" s="2">
        <v>0</v>
      </c>
      <c r="L17" s="2">
        <v>0</v>
      </c>
      <c r="M17" s="2">
        <v>1</v>
      </c>
      <c r="N17" s="2">
        <f t="shared" si="2"/>
        <v>3097.95</v>
      </c>
    </row>
    <row r="18" spans="1:14" ht="14.25">
      <c r="A18" s="3" t="s">
        <v>1137</v>
      </c>
      <c r="B18" s="2">
        <v>1</v>
      </c>
      <c r="C18" s="3" t="s">
        <v>1140</v>
      </c>
      <c r="D18" s="3" t="s">
        <v>1156</v>
      </c>
      <c r="E18" s="3" t="s">
        <v>922</v>
      </c>
      <c r="F18" s="4">
        <v>42355</v>
      </c>
      <c r="G18" s="2">
        <v>2679.23</v>
      </c>
      <c r="H18" s="2">
        <v>758.92</v>
      </c>
      <c r="I18" s="2">
        <v>0</v>
      </c>
      <c r="J18" s="2">
        <f t="shared" si="1"/>
        <v>3438.15</v>
      </c>
      <c r="K18" s="2">
        <v>0</v>
      </c>
      <c r="L18" s="2">
        <v>0</v>
      </c>
      <c r="M18" s="2">
        <v>1</v>
      </c>
      <c r="N18" s="2">
        <f t="shared" si="2"/>
        <v>3438.15</v>
      </c>
    </row>
    <row r="19" spans="1:14" ht="14.25">
      <c r="A19" s="3" t="s">
        <v>1137</v>
      </c>
      <c r="B19" s="2">
        <v>1</v>
      </c>
      <c r="C19" s="3" t="s">
        <v>1140</v>
      </c>
      <c r="D19" s="3" t="s">
        <v>1157</v>
      </c>
      <c r="E19" s="3" t="s">
        <v>362</v>
      </c>
      <c r="F19" s="4">
        <v>42205</v>
      </c>
      <c r="G19" s="2">
        <v>2573.52</v>
      </c>
      <c r="H19" s="2">
        <v>690.75</v>
      </c>
      <c r="I19" s="2">
        <v>305.89</v>
      </c>
      <c r="J19" s="2">
        <f t="shared" si="1"/>
        <v>3570.16</v>
      </c>
      <c r="K19" s="2">
        <v>0</v>
      </c>
      <c r="L19" s="2">
        <v>0</v>
      </c>
      <c r="M19" s="2">
        <v>1</v>
      </c>
      <c r="N19" s="2">
        <f t="shared" si="2"/>
        <v>3570.16</v>
      </c>
    </row>
    <row r="20" spans="1:14" ht="14.25">
      <c r="A20" s="3" t="s">
        <v>1137</v>
      </c>
      <c r="B20" s="2">
        <v>1</v>
      </c>
      <c r="C20" s="3" t="s">
        <v>1138</v>
      </c>
      <c r="D20" s="3" t="s">
        <v>1158</v>
      </c>
      <c r="E20" s="3" t="s">
        <v>1159</v>
      </c>
      <c r="F20" s="4">
        <v>42077</v>
      </c>
      <c r="G20" s="2">
        <v>2175.13</v>
      </c>
      <c r="H20" s="2">
        <v>923.41</v>
      </c>
      <c r="I20" s="2">
        <v>0</v>
      </c>
      <c r="J20" s="2">
        <f t="shared" si="1"/>
        <v>3098.54</v>
      </c>
      <c r="K20" s="2">
        <v>0</v>
      </c>
      <c r="L20" s="2">
        <v>0</v>
      </c>
      <c r="M20" s="2">
        <v>1</v>
      </c>
      <c r="N20" s="2">
        <f t="shared" si="2"/>
        <v>3098.54</v>
      </c>
    </row>
    <row r="21" spans="1:14" ht="14.25">
      <c r="A21" s="3" t="s">
        <v>1160</v>
      </c>
      <c r="B21" s="2">
        <v>1</v>
      </c>
      <c r="C21" s="3" t="s">
        <v>1161</v>
      </c>
      <c r="D21" s="3" t="s">
        <v>188</v>
      </c>
      <c r="E21" s="3" t="s">
        <v>189</v>
      </c>
      <c r="F21" s="4">
        <v>42065</v>
      </c>
      <c r="G21" s="2">
        <v>10275.51</v>
      </c>
      <c r="H21" s="2">
        <v>6009.33</v>
      </c>
      <c r="I21" s="2">
        <v>394.81</v>
      </c>
      <c r="J21" s="2">
        <f t="shared" si="1"/>
        <v>16679.65</v>
      </c>
      <c r="K21" s="2">
        <v>0</v>
      </c>
      <c r="L21" s="2">
        <v>0</v>
      </c>
      <c r="M21" s="2">
        <v>1</v>
      </c>
      <c r="N21" s="2">
        <f t="shared" si="2"/>
        <v>16679.65</v>
      </c>
    </row>
    <row r="22" spans="1:14" ht="14.25">
      <c r="A22" s="3" t="s">
        <v>1137</v>
      </c>
      <c r="B22" s="2">
        <v>1</v>
      </c>
      <c r="C22" s="3" t="s">
        <v>1140</v>
      </c>
      <c r="D22" s="3" t="s">
        <v>1162</v>
      </c>
      <c r="E22" s="3" t="s">
        <v>1163</v>
      </c>
      <c r="F22" s="4">
        <v>42158</v>
      </c>
      <c r="G22" s="2">
        <v>2491.53</v>
      </c>
      <c r="H22" s="2">
        <v>999.79</v>
      </c>
      <c r="I22" s="2">
        <v>0</v>
      </c>
      <c r="J22" s="2">
        <f t="shared" si="1"/>
        <v>3491.32</v>
      </c>
      <c r="K22" s="2">
        <v>0</v>
      </c>
      <c r="L22" s="2">
        <v>0</v>
      </c>
      <c r="M22" s="2">
        <v>1</v>
      </c>
      <c r="N22" s="2">
        <f t="shared" si="2"/>
        <v>3491.32</v>
      </c>
    </row>
    <row r="23" spans="1:14" ht="14.25">
      <c r="A23" s="3" t="s">
        <v>1137</v>
      </c>
      <c r="B23" s="2">
        <v>1</v>
      </c>
      <c r="C23" s="3" t="s">
        <v>1138</v>
      </c>
      <c r="D23" s="3" t="s">
        <v>194</v>
      </c>
      <c r="E23" s="3" t="s">
        <v>195</v>
      </c>
      <c r="F23" s="4">
        <v>42122</v>
      </c>
      <c r="G23" s="2">
        <v>2586.73</v>
      </c>
      <c r="H23" s="2">
        <v>563.76</v>
      </c>
      <c r="I23" s="2">
        <v>92.63</v>
      </c>
      <c r="J23" s="2">
        <f t="shared" si="1"/>
        <v>3243.12</v>
      </c>
      <c r="K23" s="2">
        <v>0</v>
      </c>
      <c r="L23" s="2">
        <v>0</v>
      </c>
      <c r="M23" s="2">
        <v>1</v>
      </c>
      <c r="N23" s="2">
        <f t="shared" si="2"/>
        <v>3243.12</v>
      </c>
    </row>
    <row r="24" spans="1:14" ht="14.25">
      <c r="A24" s="3" t="s">
        <v>1137</v>
      </c>
      <c r="B24" s="2">
        <v>1</v>
      </c>
      <c r="C24" s="3" t="s">
        <v>1164</v>
      </c>
      <c r="D24" s="3" t="s">
        <v>1165</v>
      </c>
      <c r="E24" s="3" t="s">
        <v>335</v>
      </c>
      <c r="F24" s="4">
        <v>42165</v>
      </c>
      <c r="G24" s="2">
        <v>6980.07</v>
      </c>
      <c r="H24" s="2">
        <v>2661.9</v>
      </c>
      <c r="I24" s="2">
        <v>0</v>
      </c>
      <c r="J24" s="2">
        <f t="shared" si="1"/>
        <v>9641.97</v>
      </c>
      <c r="K24" s="2">
        <v>0</v>
      </c>
      <c r="L24" s="2">
        <v>0</v>
      </c>
      <c r="M24" s="2">
        <v>1</v>
      </c>
      <c r="N24" s="2">
        <f t="shared" si="2"/>
        <v>9641.97</v>
      </c>
    </row>
    <row r="25" spans="1:14" ht="14.25">
      <c r="A25" s="3" t="s">
        <v>1137</v>
      </c>
      <c r="B25" s="2">
        <v>1</v>
      </c>
      <c r="C25" s="3" t="s">
        <v>1166</v>
      </c>
      <c r="D25" s="3" t="s">
        <v>1167</v>
      </c>
      <c r="E25" s="3" t="s">
        <v>872</v>
      </c>
      <c r="F25" s="4">
        <v>42198</v>
      </c>
      <c r="G25" s="2">
        <v>4623.6</v>
      </c>
      <c r="H25" s="2">
        <v>1436.51</v>
      </c>
      <c r="I25" s="2">
        <v>0</v>
      </c>
      <c r="J25" s="2">
        <f t="shared" si="1"/>
        <v>6060.110000000001</v>
      </c>
      <c r="K25" s="2">
        <v>0</v>
      </c>
      <c r="L25" s="2">
        <v>0</v>
      </c>
      <c r="M25" s="2">
        <v>1</v>
      </c>
      <c r="N25" s="2">
        <f t="shared" si="2"/>
        <v>6060.110000000001</v>
      </c>
    </row>
    <row r="26" spans="1:14" ht="14.25">
      <c r="A26" s="3" t="s">
        <v>1137</v>
      </c>
      <c r="B26" s="2">
        <v>1</v>
      </c>
      <c r="C26" s="3" t="s">
        <v>1140</v>
      </c>
      <c r="D26" s="3" t="s">
        <v>1168</v>
      </c>
      <c r="E26" s="3" t="s">
        <v>1169</v>
      </c>
      <c r="F26" s="4">
        <v>42290</v>
      </c>
      <c r="G26" s="2">
        <v>2597.36</v>
      </c>
      <c r="H26" s="2">
        <v>901.48</v>
      </c>
      <c r="I26" s="2">
        <v>0</v>
      </c>
      <c r="J26" s="2">
        <f t="shared" si="1"/>
        <v>3498.84</v>
      </c>
      <c r="K26" s="2">
        <v>0</v>
      </c>
      <c r="L26" s="2">
        <v>0</v>
      </c>
      <c r="M26" s="2">
        <v>1</v>
      </c>
      <c r="N26" s="2">
        <f t="shared" si="2"/>
        <v>3498.84</v>
      </c>
    </row>
    <row r="27" spans="1:14" ht="14.25">
      <c r="A27" s="3" t="s">
        <v>1137</v>
      </c>
      <c r="B27" s="2">
        <v>1</v>
      </c>
      <c r="C27" s="3" t="s">
        <v>1149</v>
      </c>
      <c r="D27" s="3" t="s">
        <v>1170</v>
      </c>
      <c r="E27" s="3" t="s">
        <v>707</v>
      </c>
      <c r="F27" s="4">
        <v>42079</v>
      </c>
      <c r="G27" s="2">
        <v>3540.45</v>
      </c>
      <c r="H27" s="2">
        <v>1479.33</v>
      </c>
      <c r="I27" s="2">
        <v>0</v>
      </c>
      <c r="J27" s="2">
        <f t="shared" si="1"/>
        <v>5019.78</v>
      </c>
      <c r="K27" s="2">
        <v>0</v>
      </c>
      <c r="L27" s="2">
        <v>0</v>
      </c>
      <c r="M27" s="2">
        <v>1</v>
      </c>
      <c r="N27" s="2">
        <f t="shared" si="2"/>
        <v>5019.78</v>
      </c>
    </row>
    <row r="28" spans="1:14" ht="14.25">
      <c r="A28" s="3" t="s">
        <v>1137</v>
      </c>
      <c r="B28" s="2">
        <v>2</v>
      </c>
      <c r="C28" s="3" t="s">
        <v>1171</v>
      </c>
      <c r="D28" s="3" t="s">
        <v>1172</v>
      </c>
      <c r="E28" s="3" t="s">
        <v>679</v>
      </c>
      <c r="F28" s="4">
        <v>42199</v>
      </c>
      <c r="G28" s="2">
        <v>4365.16</v>
      </c>
      <c r="H28" s="2">
        <v>1728.15</v>
      </c>
      <c r="I28" s="2">
        <v>0</v>
      </c>
      <c r="J28" s="2">
        <f t="shared" si="1"/>
        <v>6093.3099999999995</v>
      </c>
      <c r="K28" s="2">
        <v>0</v>
      </c>
      <c r="L28" s="2">
        <v>0</v>
      </c>
      <c r="M28" s="2">
        <v>1</v>
      </c>
      <c r="N28" s="2">
        <f t="shared" si="2"/>
        <v>6093.3099999999995</v>
      </c>
    </row>
    <row r="29" spans="1:14" ht="14.25">
      <c r="A29" s="3" t="s">
        <v>1137</v>
      </c>
      <c r="B29" s="2">
        <v>1</v>
      </c>
      <c r="C29" s="3" t="s">
        <v>1140</v>
      </c>
      <c r="D29" s="3" t="s">
        <v>1173</v>
      </c>
      <c r="E29" s="3" t="s">
        <v>1174</v>
      </c>
      <c r="F29" s="4">
        <v>42262</v>
      </c>
      <c r="G29" s="2">
        <v>2556.41</v>
      </c>
      <c r="H29" s="2">
        <v>937.32</v>
      </c>
      <c r="I29" s="2">
        <v>0</v>
      </c>
      <c r="J29" s="2">
        <f t="shared" si="1"/>
        <v>3493.73</v>
      </c>
      <c r="K29" s="2">
        <v>0</v>
      </c>
      <c r="L29" s="2">
        <v>0</v>
      </c>
      <c r="M29" s="2">
        <v>1</v>
      </c>
      <c r="N29" s="2">
        <f t="shared" si="2"/>
        <v>3493.73</v>
      </c>
    </row>
    <row r="30" spans="1:14" ht="14.25">
      <c r="A30" s="3" t="s">
        <v>1160</v>
      </c>
      <c r="B30" s="2">
        <v>1</v>
      </c>
      <c r="C30" s="3" t="s">
        <v>1161</v>
      </c>
      <c r="D30" s="3" t="s">
        <v>212</v>
      </c>
      <c r="E30" s="3" t="s">
        <v>213</v>
      </c>
      <c r="F30" s="4">
        <v>42185</v>
      </c>
      <c r="G30" s="2">
        <v>10966.01</v>
      </c>
      <c r="H30" s="2">
        <v>4289.48</v>
      </c>
      <c r="I30" s="2">
        <v>659.54</v>
      </c>
      <c r="J30" s="2">
        <f t="shared" si="1"/>
        <v>15915.029999999999</v>
      </c>
      <c r="K30" s="2">
        <v>0</v>
      </c>
      <c r="L30" s="2">
        <v>0</v>
      </c>
      <c r="M30" s="2">
        <v>1</v>
      </c>
      <c r="N30" s="2">
        <f t="shared" si="2"/>
        <v>15915.029999999999</v>
      </c>
    </row>
    <row r="31" spans="1:14" ht="14.25">
      <c r="A31" s="3" t="s">
        <v>1137</v>
      </c>
      <c r="B31" s="2">
        <v>1</v>
      </c>
      <c r="C31" s="3" t="s">
        <v>1175</v>
      </c>
      <c r="D31" s="3" t="s">
        <v>1176</v>
      </c>
      <c r="E31" s="3" t="s">
        <v>1177</v>
      </c>
      <c r="F31" s="4">
        <v>42165</v>
      </c>
      <c r="G31" s="2">
        <v>2416.19</v>
      </c>
      <c r="H31" s="2">
        <v>937.96</v>
      </c>
      <c r="I31" s="2">
        <v>0</v>
      </c>
      <c r="J31" s="2">
        <f t="shared" si="1"/>
        <v>3354.15</v>
      </c>
      <c r="K31" s="2">
        <v>0</v>
      </c>
      <c r="L31" s="2">
        <v>0</v>
      </c>
      <c r="M31" s="2">
        <v>1</v>
      </c>
      <c r="N31" s="2">
        <f t="shared" si="2"/>
        <v>3354.15</v>
      </c>
    </row>
    <row r="32" spans="1:14" ht="14.25">
      <c r="A32" s="3" t="s">
        <v>1137</v>
      </c>
      <c r="B32" s="2">
        <v>1</v>
      </c>
      <c r="C32" s="3" t="s">
        <v>1138</v>
      </c>
      <c r="D32" s="3" t="s">
        <v>1178</v>
      </c>
      <c r="E32" s="3" t="s">
        <v>530</v>
      </c>
      <c r="F32" s="4">
        <v>42200</v>
      </c>
      <c r="G32" s="2">
        <v>2296.85</v>
      </c>
      <c r="H32" s="2">
        <v>748.59</v>
      </c>
      <c r="I32" s="2">
        <v>0</v>
      </c>
      <c r="J32" s="2">
        <f t="shared" si="1"/>
        <v>3045.44</v>
      </c>
      <c r="K32" s="2">
        <v>0</v>
      </c>
      <c r="L32" s="2">
        <v>0</v>
      </c>
      <c r="M32" s="2">
        <v>1</v>
      </c>
      <c r="N32" s="2">
        <f t="shared" si="2"/>
        <v>3045.44</v>
      </c>
    </row>
    <row r="33" spans="1:14" ht="14.25">
      <c r="A33" s="3" t="s">
        <v>1137</v>
      </c>
      <c r="B33" s="2">
        <v>1</v>
      </c>
      <c r="C33" s="3" t="s">
        <v>1140</v>
      </c>
      <c r="D33" s="3" t="s">
        <v>1179</v>
      </c>
      <c r="E33" s="3" t="s">
        <v>1180</v>
      </c>
      <c r="F33" s="4">
        <v>42319</v>
      </c>
      <c r="G33" s="2">
        <v>2793.13</v>
      </c>
      <c r="H33" s="2">
        <v>361.18</v>
      </c>
      <c r="I33" s="2">
        <v>344.06</v>
      </c>
      <c r="J33" s="2">
        <f t="shared" si="1"/>
        <v>3498.37</v>
      </c>
      <c r="K33" s="2">
        <v>0</v>
      </c>
      <c r="L33" s="2">
        <v>0</v>
      </c>
      <c r="M33" s="2">
        <v>1</v>
      </c>
      <c r="N33" s="2">
        <f t="shared" si="2"/>
        <v>3498.37</v>
      </c>
    </row>
    <row r="34" spans="1:14" ht="14.25">
      <c r="A34" s="3" t="s">
        <v>1137</v>
      </c>
      <c r="B34" s="2">
        <v>1</v>
      </c>
      <c r="C34" s="3" t="s">
        <v>1140</v>
      </c>
      <c r="D34" s="3" t="s">
        <v>1181</v>
      </c>
      <c r="E34" s="3" t="s">
        <v>629</v>
      </c>
      <c r="F34" s="4">
        <v>42228</v>
      </c>
      <c r="G34" s="2">
        <v>2635.68</v>
      </c>
      <c r="H34" s="2">
        <v>858.94</v>
      </c>
      <c r="I34" s="2">
        <v>0</v>
      </c>
      <c r="J34" s="2">
        <f t="shared" si="1"/>
        <v>3494.62</v>
      </c>
      <c r="K34" s="2">
        <v>0</v>
      </c>
      <c r="L34" s="2">
        <v>0</v>
      </c>
      <c r="M34" s="2">
        <v>1</v>
      </c>
      <c r="N34" s="2">
        <f t="shared" si="2"/>
        <v>3494.62</v>
      </c>
    </row>
    <row r="35" spans="1:14" ht="14.25">
      <c r="A35" s="3" t="s">
        <v>1137</v>
      </c>
      <c r="B35" s="2">
        <v>1</v>
      </c>
      <c r="C35" s="3" t="s">
        <v>1149</v>
      </c>
      <c r="D35" s="3" t="s">
        <v>1182</v>
      </c>
      <c r="E35" s="3" t="s">
        <v>851</v>
      </c>
      <c r="F35" s="4">
        <v>42321</v>
      </c>
      <c r="G35" s="2">
        <v>3546.63</v>
      </c>
      <c r="H35" s="2">
        <v>1461.65</v>
      </c>
      <c r="I35" s="2">
        <v>0</v>
      </c>
      <c r="J35" s="2">
        <f t="shared" si="1"/>
        <v>5008.280000000001</v>
      </c>
      <c r="K35" s="2">
        <v>0</v>
      </c>
      <c r="L35" s="2">
        <v>0</v>
      </c>
      <c r="M35" s="2">
        <v>1</v>
      </c>
      <c r="N35" s="2">
        <f t="shared" si="2"/>
        <v>5008.280000000001</v>
      </c>
    </row>
    <row r="36" spans="1:14" ht="14.25">
      <c r="A36" s="3" t="s">
        <v>1137</v>
      </c>
      <c r="B36" s="2">
        <v>1</v>
      </c>
      <c r="C36" s="3" t="s">
        <v>1140</v>
      </c>
      <c r="D36" s="3" t="s">
        <v>1183</v>
      </c>
      <c r="E36" s="3" t="s">
        <v>1184</v>
      </c>
      <c r="F36" s="4">
        <v>42213</v>
      </c>
      <c r="G36" s="2">
        <v>2578.54</v>
      </c>
      <c r="H36" s="2">
        <v>646.65</v>
      </c>
      <c r="I36" s="2">
        <v>315.75</v>
      </c>
      <c r="J36" s="2">
        <f t="shared" si="1"/>
        <v>3540.94</v>
      </c>
      <c r="K36" s="2">
        <v>0</v>
      </c>
      <c r="L36" s="2">
        <v>0</v>
      </c>
      <c r="M36" s="2">
        <v>1</v>
      </c>
      <c r="N36" s="2">
        <f t="shared" si="2"/>
        <v>3540.94</v>
      </c>
    </row>
    <row r="37" spans="1:14" ht="14.25">
      <c r="A37" s="3" t="s">
        <v>1137</v>
      </c>
      <c r="B37" s="2">
        <v>1</v>
      </c>
      <c r="C37" s="3" t="s">
        <v>1140</v>
      </c>
      <c r="D37" s="3" t="s">
        <v>1185</v>
      </c>
      <c r="E37" s="3" t="s">
        <v>352</v>
      </c>
      <c r="F37" s="4">
        <v>42355</v>
      </c>
      <c r="G37" s="2">
        <v>2521.34</v>
      </c>
      <c r="H37" s="2">
        <v>1076.97</v>
      </c>
      <c r="I37" s="2">
        <v>0</v>
      </c>
      <c r="J37" s="2">
        <f t="shared" si="1"/>
        <v>3598.3100000000004</v>
      </c>
      <c r="K37" s="2">
        <v>0</v>
      </c>
      <c r="L37" s="2">
        <v>0</v>
      </c>
      <c r="M37" s="2">
        <v>1</v>
      </c>
      <c r="N37" s="2">
        <f t="shared" si="2"/>
        <v>3598.3100000000004</v>
      </c>
    </row>
    <row r="38" spans="1:14" ht="14.25">
      <c r="A38" s="3" t="s">
        <v>1137</v>
      </c>
      <c r="B38" s="2">
        <v>1</v>
      </c>
      <c r="C38" s="3" t="s">
        <v>1138</v>
      </c>
      <c r="D38" s="3" t="s">
        <v>1186</v>
      </c>
      <c r="E38" s="3" t="s">
        <v>800</v>
      </c>
      <c r="F38" s="4">
        <v>42195</v>
      </c>
      <c r="G38" s="2">
        <v>2519.46</v>
      </c>
      <c r="H38" s="2">
        <v>259.49</v>
      </c>
      <c r="I38" s="2">
        <v>242.22</v>
      </c>
      <c r="J38" s="2">
        <f t="shared" si="1"/>
        <v>3021.1699999999996</v>
      </c>
      <c r="K38" s="2">
        <v>0</v>
      </c>
      <c r="L38" s="2">
        <v>0</v>
      </c>
      <c r="M38" s="2">
        <v>1</v>
      </c>
      <c r="N38" s="2">
        <f t="shared" si="2"/>
        <v>3021.1699999999996</v>
      </c>
    </row>
    <row r="39" spans="1:14" ht="14.25">
      <c r="A39" s="3" t="s">
        <v>1137</v>
      </c>
      <c r="B39" s="2">
        <v>1</v>
      </c>
      <c r="C39" s="3" t="s">
        <v>1149</v>
      </c>
      <c r="D39" s="3" t="s">
        <v>1187</v>
      </c>
      <c r="E39" s="3" t="s">
        <v>299</v>
      </c>
      <c r="F39" s="4">
        <v>42324</v>
      </c>
      <c r="G39" s="2">
        <v>3720.09</v>
      </c>
      <c r="H39" s="2">
        <v>1252.4</v>
      </c>
      <c r="I39" s="2">
        <v>0</v>
      </c>
      <c r="J39" s="2">
        <f t="shared" si="1"/>
        <v>4972.49</v>
      </c>
      <c r="K39" s="2">
        <v>0</v>
      </c>
      <c r="L39" s="2">
        <v>0</v>
      </c>
      <c r="M39" s="2">
        <v>1</v>
      </c>
      <c r="N39" s="2">
        <f t="shared" si="2"/>
        <v>4972.49</v>
      </c>
    </row>
    <row r="40" spans="1:14" ht="14.25">
      <c r="A40" s="3" t="s">
        <v>1137</v>
      </c>
      <c r="B40" s="2">
        <v>1</v>
      </c>
      <c r="C40" s="3" t="s">
        <v>1140</v>
      </c>
      <c r="D40" s="3" t="s">
        <v>1188</v>
      </c>
      <c r="E40" s="3" t="s">
        <v>1189</v>
      </c>
      <c r="F40" s="4">
        <v>42290</v>
      </c>
      <c r="G40" s="2">
        <v>2535.28</v>
      </c>
      <c r="H40" s="2">
        <v>933.78</v>
      </c>
      <c r="I40" s="2">
        <v>0</v>
      </c>
      <c r="J40" s="2">
        <f t="shared" si="1"/>
        <v>3469.0600000000004</v>
      </c>
      <c r="K40" s="2">
        <v>0</v>
      </c>
      <c r="L40" s="2">
        <v>0</v>
      </c>
      <c r="M40" s="2">
        <v>1</v>
      </c>
      <c r="N40" s="2">
        <f t="shared" si="2"/>
        <v>3469.0600000000004</v>
      </c>
    </row>
    <row r="41" spans="1:14" ht="14.25">
      <c r="A41" s="3" t="s">
        <v>1137</v>
      </c>
      <c r="B41" s="2">
        <v>1</v>
      </c>
      <c r="C41" s="3" t="s">
        <v>1138</v>
      </c>
      <c r="D41" s="3" t="s">
        <v>219</v>
      </c>
      <c r="E41" s="3" t="s">
        <v>220</v>
      </c>
      <c r="F41" s="4">
        <v>42355</v>
      </c>
      <c r="G41" s="2">
        <v>2409.4</v>
      </c>
      <c r="H41" s="2">
        <v>696.04</v>
      </c>
      <c r="I41" s="2">
        <v>82.53</v>
      </c>
      <c r="J41" s="2">
        <f t="shared" si="1"/>
        <v>3187.9700000000003</v>
      </c>
      <c r="K41" s="2">
        <v>0</v>
      </c>
      <c r="L41" s="2">
        <v>0</v>
      </c>
      <c r="M41" s="2">
        <v>1</v>
      </c>
      <c r="N41" s="2">
        <f t="shared" si="2"/>
        <v>3187.9700000000003</v>
      </c>
    </row>
    <row r="42" spans="1:14" ht="14.25">
      <c r="A42" s="3" t="s">
        <v>1137</v>
      </c>
      <c r="B42" s="2">
        <v>1</v>
      </c>
      <c r="C42" s="3" t="s">
        <v>1140</v>
      </c>
      <c r="D42" s="3" t="s">
        <v>222</v>
      </c>
      <c r="E42" s="3" t="s">
        <v>223</v>
      </c>
      <c r="F42" s="4">
        <v>42272</v>
      </c>
      <c r="G42" s="2">
        <v>2671.77</v>
      </c>
      <c r="H42" s="2">
        <v>712.29</v>
      </c>
      <c r="I42" s="2">
        <v>278.54</v>
      </c>
      <c r="J42" s="2">
        <f t="shared" si="1"/>
        <v>3662.6</v>
      </c>
      <c r="K42" s="2">
        <v>0</v>
      </c>
      <c r="L42" s="2">
        <v>0</v>
      </c>
      <c r="M42" s="2">
        <v>1</v>
      </c>
      <c r="N42" s="2">
        <f t="shared" si="2"/>
        <v>3662.6</v>
      </c>
    </row>
    <row r="43" spans="1:14" ht="14.25">
      <c r="A43" s="3" t="s">
        <v>1137</v>
      </c>
      <c r="B43" s="2">
        <v>1</v>
      </c>
      <c r="C43" s="3" t="s">
        <v>1140</v>
      </c>
      <c r="D43" s="3" t="s">
        <v>1190</v>
      </c>
      <c r="E43" s="3" t="s">
        <v>1191</v>
      </c>
      <c r="F43" s="4">
        <v>42261</v>
      </c>
      <c r="G43" s="2">
        <v>2582.79</v>
      </c>
      <c r="H43" s="2">
        <v>918.87</v>
      </c>
      <c r="I43" s="2">
        <v>0</v>
      </c>
      <c r="J43" s="2">
        <f t="shared" si="1"/>
        <v>3501.66</v>
      </c>
      <c r="K43" s="2">
        <v>0</v>
      </c>
      <c r="L43" s="2">
        <v>0</v>
      </c>
      <c r="M43" s="2">
        <v>1</v>
      </c>
      <c r="N43" s="2">
        <f t="shared" si="2"/>
        <v>3501.66</v>
      </c>
    </row>
    <row r="44" spans="1:14" ht="14.25">
      <c r="A44" s="3" t="s">
        <v>1137</v>
      </c>
      <c r="B44" s="2">
        <v>1</v>
      </c>
      <c r="C44" s="3" t="s">
        <v>1149</v>
      </c>
      <c r="D44" s="3" t="s">
        <v>579</v>
      </c>
      <c r="E44" s="3" t="s">
        <v>262</v>
      </c>
      <c r="F44" s="4">
        <v>42331</v>
      </c>
      <c r="G44" s="2">
        <v>3677.82</v>
      </c>
      <c r="H44" s="2">
        <v>1381.25</v>
      </c>
      <c r="I44" s="2">
        <v>0</v>
      </c>
      <c r="J44" s="2">
        <f t="shared" si="1"/>
        <v>5059.07</v>
      </c>
      <c r="K44" s="2">
        <v>0</v>
      </c>
      <c r="L44" s="2">
        <v>0</v>
      </c>
      <c r="M44" s="2">
        <v>1</v>
      </c>
      <c r="N44" s="2">
        <f t="shared" si="2"/>
        <v>5059.07</v>
      </c>
    </row>
    <row r="45" spans="1:14" ht="14.25">
      <c r="A45" s="3" t="s">
        <v>1137</v>
      </c>
      <c r="B45" s="2">
        <v>1</v>
      </c>
      <c r="C45" s="3" t="s">
        <v>1138</v>
      </c>
      <c r="D45" s="3" t="s">
        <v>580</v>
      </c>
      <c r="E45" s="3" t="s">
        <v>581</v>
      </c>
      <c r="F45" s="4">
        <v>42045</v>
      </c>
      <c r="G45" s="2">
        <v>2547.96</v>
      </c>
      <c r="H45" s="2">
        <v>391.04</v>
      </c>
      <c r="I45" s="2">
        <v>86.6</v>
      </c>
      <c r="J45" s="2">
        <f t="shared" si="1"/>
        <v>3025.6</v>
      </c>
      <c r="K45" s="2">
        <v>0</v>
      </c>
      <c r="L45" s="2">
        <v>0</v>
      </c>
      <c r="M45" s="2">
        <v>1</v>
      </c>
      <c r="N45" s="2">
        <f t="shared" si="2"/>
        <v>3025.6</v>
      </c>
    </row>
    <row r="46" spans="1:14" ht="14.25">
      <c r="A46" s="3" t="s">
        <v>1137</v>
      </c>
      <c r="B46" s="2">
        <v>1</v>
      </c>
      <c r="C46" s="3" t="s">
        <v>1175</v>
      </c>
      <c r="D46" s="3" t="s">
        <v>1192</v>
      </c>
      <c r="E46" s="3" t="s">
        <v>296</v>
      </c>
      <c r="F46" s="4">
        <v>42086</v>
      </c>
      <c r="G46" s="2">
        <v>2173.89</v>
      </c>
      <c r="H46" s="2">
        <v>1280.27</v>
      </c>
      <c r="I46" s="2">
        <v>0</v>
      </c>
      <c r="J46" s="2">
        <f t="shared" si="1"/>
        <v>3454.16</v>
      </c>
      <c r="K46" s="2">
        <v>0</v>
      </c>
      <c r="L46" s="2">
        <v>0</v>
      </c>
      <c r="M46" s="2">
        <v>1</v>
      </c>
      <c r="N46" s="2">
        <f t="shared" si="2"/>
        <v>3454.16</v>
      </c>
    </row>
    <row r="47" spans="1:14" ht="14.25">
      <c r="A47" s="3" t="s">
        <v>1137</v>
      </c>
      <c r="B47" s="2">
        <v>1</v>
      </c>
      <c r="C47" s="3" t="s">
        <v>1140</v>
      </c>
      <c r="D47" s="3" t="s">
        <v>1193</v>
      </c>
      <c r="E47" s="3" t="s">
        <v>1194</v>
      </c>
      <c r="F47" s="4">
        <v>42079</v>
      </c>
      <c r="G47" s="2">
        <v>2573.05</v>
      </c>
      <c r="H47" s="2">
        <v>919.86</v>
      </c>
      <c r="I47" s="2">
        <v>0</v>
      </c>
      <c r="J47" s="2">
        <f t="shared" si="1"/>
        <v>3492.9100000000003</v>
      </c>
      <c r="K47" s="2">
        <v>0</v>
      </c>
      <c r="L47" s="2">
        <v>0</v>
      </c>
      <c r="M47" s="2">
        <v>1</v>
      </c>
      <c r="N47" s="2">
        <f t="shared" si="2"/>
        <v>3492.9100000000003</v>
      </c>
    </row>
    <row r="48" spans="1:14" ht="14.25">
      <c r="A48" s="3" t="s">
        <v>1137</v>
      </c>
      <c r="B48" s="2">
        <v>1</v>
      </c>
      <c r="C48" s="3" t="s">
        <v>1140</v>
      </c>
      <c r="D48" s="3" t="s">
        <v>1195</v>
      </c>
      <c r="E48" s="3" t="s">
        <v>262</v>
      </c>
      <c r="F48" s="4">
        <v>42173</v>
      </c>
      <c r="G48" s="2">
        <v>2843.71</v>
      </c>
      <c r="H48" s="2">
        <v>450.73</v>
      </c>
      <c r="I48" s="2">
        <v>206.7</v>
      </c>
      <c r="J48" s="2">
        <f t="shared" si="1"/>
        <v>3501.14</v>
      </c>
      <c r="K48" s="2">
        <v>0</v>
      </c>
      <c r="L48" s="2">
        <v>0</v>
      </c>
      <c r="M48" s="2">
        <v>1</v>
      </c>
      <c r="N48" s="2">
        <f t="shared" si="2"/>
        <v>3501.14</v>
      </c>
    </row>
    <row r="49" spans="1:14" ht="14.25">
      <c r="A49" s="3" t="s">
        <v>1137</v>
      </c>
      <c r="B49" s="2">
        <v>1</v>
      </c>
      <c r="C49" s="3" t="s">
        <v>1138</v>
      </c>
      <c r="D49" s="3" t="s">
        <v>1196</v>
      </c>
      <c r="E49" s="3" t="s">
        <v>613</v>
      </c>
      <c r="F49" s="4">
        <v>42335</v>
      </c>
      <c r="G49" s="2">
        <v>2148.55</v>
      </c>
      <c r="H49" s="2">
        <v>960.97</v>
      </c>
      <c r="I49" s="2">
        <v>0</v>
      </c>
      <c r="J49" s="2">
        <f t="shared" si="1"/>
        <v>3109.5200000000004</v>
      </c>
      <c r="K49" s="2">
        <v>0</v>
      </c>
      <c r="L49" s="2">
        <v>0</v>
      </c>
      <c r="M49" s="2">
        <v>1</v>
      </c>
      <c r="N49" s="2">
        <f t="shared" si="2"/>
        <v>3109.5200000000004</v>
      </c>
    </row>
    <row r="50" spans="1:14" ht="14.25">
      <c r="A50" s="3" t="s">
        <v>1137</v>
      </c>
      <c r="B50" s="2">
        <v>1</v>
      </c>
      <c r="C50" s="3" t="s">
        <v>1138</v>
      </c>
      <c r="D50" s="3" t="s">
        <v>1197</v>
      </c>
      <c r="E50" s="3" t="s">
        <v>1198</v>
      </c>
      <c r="F50" s="4">
        <v>42077</v>
      </c>
      <c r="G50" s="2">
        <v>2209.14</v>
      </c>
      <c r="H50" s="2">
        <v>855.41</v>
      </c>
      <c r="I50" s="2">
        <v>0</v>
      </c>
      <c r="J50" s="2">
        <f t="shared" si="1"/>
        <v>3064.5499999999997</v>
      </c>
      <c r="K50" s="2">
        <v>0</v>
      </c>
      <c r="L50" s="2">
        <v>0</v>
      </c>
      <c r="M50" s="2">
        <v>1</v>
      </c>
      <c r="N50" s="2">
        <f t="shared" si="2"/>
        <v>3064.5499999999997</v>
      </c>
    </row>
    <row r="51" spans="1:14" ht="14.25">
      <c r="A51" s="3" t="s">
        <v>1137</v>
      </c>
      <c r="B51" s="2">
        <v>1</v>
      </c>
      <c r="C51" s="3" t="s">
        <v>1140</v>
      </c>
      <c r="D51" s="3" t="s">
        <v>1199</v>
      </c>
      <c r="E51" s="3" t="s">
        <v>189</v>
      </c>
      <c r="F51" s="4">
        <v>42025</v>
      </c>
      <c r="G51" s="2">
        <v>3031.92</v>
      </c>
      <c r="H51" s="2">
        <v>443.52</v>
      </c>
      <c r="I51" s="2">
        <v>0</v>
      </c>
      <c r="J51" s="2">
        <f t="shared" si="1"/>
        <v>3475.44</v>
      </c>
      <c r="K51" s="2">
        <v>0</v>
      </c>
      <c r="L51" s="2">
        <v>0</v>
      </c>
      <c r="M51" s="2">
        <v>1</v>
      </c>
      <c r="N51" s="2">
        <f t="shared" si="2"/>
        <v>3475.44</v>
      </c>
    </row>
    <row r="52" spans="1:14" ht="14.25">
      <c r="A52" s="3" t="s">
        <v>1137</v>
      </c>
      <c r="B52" s="2">
        <v>1</v>
      </c>
      <c r="C52" s="3" t="s">
        <v>1149</v>
      </c>
      <c r="D52" s="3" t="s">
        <v>1200</v>
      </c>
      <c r="E52" s="3" t="s">
        <v>1201</v>
      </c>
      <c r="F52" s="4">
        <v>42079</v>
      </c>
      <c r="G52" s="2">
        <v>3680.4</v>
      </c>
      <c r="H52" s="2">
        <v>1304.08</v>
      </c>
      <c r="I52" s="2">
        <v>0</v>
      </c>
      <c r="J52" s="2">
        <f t="shared" si="1"/>
        <v>4984.48</v>
      </c>
      <c r="K52" s="2">
        <v>0</v>
      </c>
      <c r="L52" s="2">
        <v>0</v>
      </c>
      <c r="M52" s="2">
        <v>1</v>
      </c>
      <c r="N52" s="2">
        <f t="shared" si="2"/>
        <v>4984.48</v>
      </c>
    </row>
    <row r="53" spans="1:14" ht="14.25">
      <c r="A53" s="3" t="s">
        <v>1137</v>
      </c>
      <c r="B53" s="2">
        <v>1</v>
      </c>
      <c r="C53" s="3" t="s">
        <v>1149</v>
      </c>
      <c r="D53" s="3" t="s">
        <v>1202</v>
      </c>
      <c r="E53" s="3" t="s">
        <v>1169</v>
      </c>
      <c r="F53" s="4">
        <v>42158</v>
      </c>
      <c r="G53" s="2">
        <v>3657.91</v>
      </c>
      <c r="H53" s="2">
        <v>1358.08</v>
      </c>
      <c r="I53" s="2">
        <v>0</v>
      </c>
      <c r="J53" s="2">
        <f t="shared" si="1"/>
        <v>5015.99</v>
      </c>
      <c r="K53" s="2">
        <v>0</v>
      </c>
      <c r="L53" s="2">
        <v>0</v>
      </c>
      <c r="M53" s="2">
        <v>1</v>
      </c>
      <c r="N53" s="2">
        <f t="shared" si="2"/>
        <v>5015.99</v>
      </c>
    </row>
    <row r="54" spans="1:14" ht="14.25">
      <c r="A54" s="3" t="s">
        <v>1137</v>
      </c>
      <c r="B54" s="2">
        <v>1</v>
      </c>
      <c r="C54" s="3" t="s">
        <v>1140</v>
      </c>
      <c r="D54" s="3" t="s">
        <v>1203</v>
      </c>
      <c r="E54" s="3" t="s">
        <v>1204</v>
      </c>
      <c r="F54" s="4">
        <v>42354</v>
      </c>
      <c r="G54" s="2">
        <v>2444.36</v>
      </c>
      <c r="H54" s="2">
        <v>1067.36</v>
      </c>
      <c r="I54" s="2">
        <v>0</v>
      </c>
      <c r="J54" s="2">
        <f t="shared" si="1"/>
        <v>3511.7200000000003</v>
      </c>
      <c r="K54" s="2">
        <v>0</v>
      </c>
      <c r="L54" s="2">
        <v>0</v>
      </c>
      <c r="M54" s="2">
        <v>1</v>
      </c>
      <c r="N54" s="2">
        <f t="shared" si="2"/>
        <v>3511.7200000000003</v>
      </c>
    </row>
    <row r="55" spans="1:14" ht="14.25">
      <c r="A55" s="3" t="s">
        <v>1205</v>
      </c>
      <c r="B55" s="2">
        <v>1</v>
      </c>
      <c r="C55" s="3" t="s">
        <v>1206</v>
      </c>
      <c r="D55" s="3" t="s">
        <v>1207</v>
      </c>
      <c r="E55" s="3" t="s">
        <v>1208</v>
      </c>
      <c r="F55" s="4">
        <v>42339</v>
      </c>
      <c r="G55" s="2">
        <v>12075.2</v>
      </c>
      <c r="H55" s="2">
        <v>3213.2</v>
      </c>
      <c r="I55" s="2">
        <v>0</v>
      </c>
      <c r="J55" s="2">
        <f t="shared" si="1"/>
        <v>15288.400000000001</v>
      </c>
      <c r="K55" s="2">
        <v>0</v>
      </c>
      <c r="L55" s="2">
        <v>0</v>
      </c>
      <c r="M55" s="2">
        <v>1</v>
      </c>
      <c r="N55" s="2">
        <f t="shared" si="2"/>
        <v>15288.400000000001</v>
      </c>
    </row>
    <row r="56" spans="1:14" ht="14.25">
      <c r="A56" s="3" t="s">
        <v>1137</v>
      </c>
      <c r="B56" s="2">
        <v>1</v>
      </c>
      <c r="C56" s="3" t="s">
        <v>1140</v>
      </c>
      <c r="D56" s="3" t="s">
        <v>612</v>
      </c>
      <c r="E56" s="3" t="s">
        <v>613</v>
      </c>
      <c r="F56" s="4">
        <v>42303</v>
      </c>
      <c r="G56" s="2">
        <v>2434.57</v>
      </c>
      <c r="H56" s="2">
        <v>1149.04</v>
      </c>
      <c r="I56" s="2">
        <v>210.68</v>
      </c>
      <c r="J56" s="2">
        <f t="shared" si="1"/>
        <v>3794.29</v>
      </c>
      <c r="K56" s="2">
        <v>0</v>
      </c>
      <c r="L56" s="2">
        <v>0</v>
      </c>
      <c r="M56" s="2">
        <v>1</v>
      </c>
      <c r="N56" s="2">
        <f t="shared" si="2"/>
        <v>3794.29</v>
      </c>
    </row>
    <row r="57" spans="1:14" ht="14.25">
      <c r="A57" s="3" t="s">
        <v>1137</v>
      </c>
      <c r="B57" s="2">
        <v>1</v>
      </c>
      <c r="C57" s="3" t="s">
        <v>1138</v>
      </c>
      <c r="D57" s="3" t="s">
        <v>1209</v>
      </c>
      <c r="E57" s="3" t="s">
        <v>1210</v>
      </c>
      <c r="F57" s="4">
        <v>42077</v>
      </c>
      <c r="G57" s="2">
        <v>2278.86</v>
      </c>
      <c r="H57" s="2">
        <v>765.12</v>
      </c>
      <c r="I57" s="2">
        <v>0</v>
      </c>
      <c r="J57" s="2">
        <f t="shared" si="1"/>
        <v>3043.98</v>
      </c>
      <c r="K57" s="2">
        <v>0</v>
      </c>
      <c r="L57" s="2">
        <v>0</v>
      </c>
      <c r="M57" s="2">
        <v>1</v>
      </c>
      <c r="N57" s="2">
        <f t="shared" si="2"/>
        <v>3043.98</v>
      </c>
    </row>
    <row r="58" spans="1:14" ht="14.25">
      <c r="A58" s="3" t="s">
        <v>1137</v>
      </c>
      <c r="B58" s="2">
        <v>1</v>
      </c>
      <c r="C58" s="3" t="s">
        <v>1138</v>
      </c>
      <c r="D58" s="3" t="s">
        <v>1211</v>
      </c>
      <c r="E58" s="3" t="s">
        <v>229</v>
      </c>
      <c r="F58" s="4">
        <v>42200</v>
      </c>
      <c r="G58" s="2">
        <v>2253.86</v>
      </c>
      <c r="H58" s="2">
        <v>776.93</v>
      </c>
      <c r="I58" s="2">
        <v>0</v>
      </c>
      <c r="J58" s="2">
        <f t="shared" si="1"/>
        <v>3030.79</v>
      </c>
      <c r="K58" s="2">
        <v>0</v>
      </c>
      <c r="L58" s="2">
        <v>0</v>
      </c>
      <c r="M58" s="2">
        <v>1</v>
      </c>
      <c r="N58" s="2">
        <f t="shared" si="2"/>
        <v>3030.79</v>
      </c>
    </row>
    <row r="59" spans="1:14" ht="14.25">
      <c r="A59" s="3" t="s">
        <v>1137</v>
      </c>
      <c r="B59" s="2">
        <v>1</v>
      </c>
      <c r="C59" s="3" t="s">
        <v>1140</v>
      </c>
      <c r="D59" s="3" t="s">
        <v>1212</v>
      </c>
      <c r="E59" s="3" t="s">
        <v>1213</v>
      </c>
      <c r="F59" s="4">
        <v>42079</v>
      </c>
      <c r="G59" s="2">
        <v>2678.82</v>
      </c>
      <c r="H59" s="2">
        <v>759.61</v>
      </c>
      <c r="I59" s="2">
        <v>0</v>
      </c>
      <c r="J59" s="2">
        <f t="shared" si="1"/>
        <v>3438.4300000000003</v>
      </c>
      <c r="K59" s="2">
        <v>0</v>
      </c>
      <c r="L59" s="2">
        <v>0</v>
      </c>
      <c r="M59" s="2">
        <v>1</v>
      </c>
      <c r="N59" s="2">
        <f t="shared" si="2"/>
        <v>3438.4300000000003</v>
      </c>
    </row>
    <row r="60" spans="1:14" ht="14.25">
      <c r="A60" s="3" t="s">
        <v>1137</v>
      </c>
      <c r="B60" s="2">
        <v>1</v>
      </c>
      <c r="C60" s="3" t="s">
        <v>1138</v>
      </c>
      <c r="D60" s="3" t="s">
        <v>1214</v>
      </c>
      <c r="E60" s="3" t="s">
        <v>806</v>
      </c>
      <c r="F60" s="4">
        <v>42356</v>
      </c>
      <c r="G60" s="2">
        <v>2145.56</v>
      </c>
      <c r="H60" s="2">
        <v>967.28</v>
      </c>
      <c r="I60" s="2">
        <v>0</v>
      </c>
      <c r="J60" s="2">
        <f t="shared" si="1"/>
        <v>3112.84</v>
      </c>
      <c r="K60" s="2">
        <v>0</v>
      </c>
      <c r="L60" s="2">
        <v>0</v>
      </c>
      <c r="M60" s="2">
        <v>1</v>
      </c>
      <c r="N60" s="2">
        <f t="shared" si="2"/>
        <v>3112.84</v>
      </c>
    </row>
    <row r="61" spans="1:14" ht="14.25">
      <c r="A61" s="3" t="s">
        <v>1137</v>
      </c>
      <c r="B61" s="2">
        <v>1</v>
      </c>
      <c r="C61" s="3" t="s">
        <v>1138</v>
      </c>
      <c r="D61" s="3" t="s">
        <v>1215</v>
      </c>
      <c r="E61" s="3" t="s">
        <v>1015</v>
      </c>
      <c r="F61" s="4">
        <v>42200</v>
      </c>
      <c r="G61" s="2">
        <v>2198.26</v>
      </c>
      <c r="H61" s="2">
        <v>896.67</v>
      </c>
      <c r="I61" s="2">
        <v>0</v>
      </c>
      <c r="J61" s="2">
        <f t="shared" si="1"/>
        <v>3094.9300000000003</v>
      </c>
      <c r="K61" s="2">
        <v>0</v>
      </c>
      <c r="L61" s="2">
        <v>0</v>
      </c>
      <c r="M61" s="2">
        <v>1</v>
      </c>
      <c r="N61" s="2">
        <f t="shared" si="2"/>
        <v>3094.9300000000003</v>
      </c>
    </row>
    <row r="62" spans="1:14" ht="14.25">
      <c r="A62" s="3" t="s">
        <v>1137</v>
      </c>
      <c r="B62" s="2">
        <v>1</v>
      </c>
      <c r="C62" s="3" t="s">
        <v>1149</v>
      </c>
      <c r="D62" s="3" t="s">
        <v>242</v>
      </c>
      <c r="E62" s="3" t="s">
        <v>243</v>
      </c>
      <c r="F62" s="4">
        <v>42327</v>
      </c>
      <c r="G62" s="2">
        <v>3974.27</v>
      </c>
      <c r="H62" s="2">
        <v>527.27</v>
      </c>
      <c r="I62" s="2">
        <v>471.32</v>
      </c>
      <c r="J62" s="2">
        <f t="shared" si="1"/>
        <v>4972.86</v>
      </c>
      <c r="K62" s="2">
        <v>0</v>
      </c>
      <c r="L62" s="2">
        <v>0</v>
      </c>
      <c r="M62" s="2">
        <v>1</v>
      </c>
      <c r="N62" s="2">
        <f t="shared" si="2"/>
        <v>4972.86</v>
      </c>
    </row>
    <row r="63" spans="1:14" ht="14.25">
      <c r="A63" s="3" t="s">
        <v>1137</v>
      </c>
      <c r="B63" s="2">
        <v>1</v>
      </c>
      <c r="C63" s="3" t="s">
        <v>1146</v>
      </c>
      <c r="D63" s="3" t="s">
        <v>1216</v>
      </c>
      <c r="E63" s="3" t="s">
        <v>1217</v>
      </c>
      <c r="F63" s="4">
        <v>42201</v>
      </c>
      <c r="G63" s="2">
        <v>3167.47</v>
      </c>
      <c r="H63" s="2">
        <v>1042.53</v>
      </c>
      <c r="I63" s="2">
        <v>0</v>
      </c>
      <c r="J63" s="2">
        <f t="shared" si="1"/>
        <v>4210</v>
      </c>
      <c r="K63" s="2">
        <v>0</v>
      </c>
      <c r="L63" s="2">
        <v>0</v>
      </c>
      <c r="M63" s="2">
        <v>1</v>
      </c>
      <c r="N63" s="2">
        <f t="shared" si="2"/>
        <v>4210</v>
      </c>
    </row>
    <row r="64" spans="1:14" ht="14.25">
      <c r="A64" s="3" t="s">
        <v>1137</v>
      </c>
      <c r="B64" s="2">
        <v>1</v>
      </c>
      <c r="C64" s="3" t="s">
        <v>1140</v>
      </c>
      <c r="D64" s="3" t="s">
        <v>1218</v>
      </c>
      <c r="E64" s="3" t="s">
        <v>1219</v>
      </c>
      <c r="F64" s="4">
        <v>42340</v>
      </c>
      <c r="G64" s="2">
        <v>2700.7</v>
      </c>
      <c r="H64" s="2">
        <v>470.07</v>
      </c>
      <c r="I64" s="2">
        <v>334.94</v>
      </c>
      <c r="J64" s="2">
        <f t="shared" si="1"/>
        <v>3505.71</v>
      </c>
      <c r="K64" s="2">
        <v>0</v>
      </c>
      <c r="L64" s="2">
        <v>0</v>
      </c>
      <c r="M64" s="2">
        <v>1</v>
      </c>
      <c r="N64" s="2">
        <f t="shared" si="2"/>
        <v>3505.71</v>
      </c>
    </row>
    <row r="65" spans="1:14" ht="14.25">
      <c r="A65" s="3" t="s">
        <v>1137</v>
      </c>
      <c r="B65" s="2">
        <v>1</v>
      </c>
      <c r="C65" s="3" t="s">
        <v>1149</v>
      </c>
      <c r="D65" s="3" t="s">
        <v>1220</v>
      </c>
      <c r="E65" s="3" t="s">
        <v>352</v>
      </c>
      <c r="F65" s="4">
        <v>42220</v>
      </c>
      <c r="G65" s="2">
        <v>4079.34</v>
      </c>
      <c r="H65" s="2">
        <v>678.08</v>
      </c>
      <c r="I65" s="2">
        <v>286.21</v>
      </c>
      <c r="J65" s="2">
        <f t="shared" si="1"/>
        <v>5043.63</v>
      </c>
      <c r="K65" s="2">
        <v>0</v>
      </c>
      <c r="L65" s="2">
        <v>0</v>
      </c>
      <c r="M65" s="2">
        <v>1</v>
      </c>
      <c r="N65" s="2">
        <f t="shared" si="2"/>
        <v>5043.63</v>
      </c>
    </row>
    <row r="66" spans="1:14" ht="14.25">
      <c r="A66" s="3" t="s">
        <v>1137</v>
      </c>
      <c r="B66" s="2">
        <v>1</v>
      </c>
      <c r="C66" s="3" t="s">
        <v>1138</v>
      </c>
      <c r="D66" s="3" t="s">
        <v>1221</v>
      </c>
      <c r="E66" s="3" t="s">
        <v>1222</v>
      </c>
      <c r="F66" s="4">
        <v>42077</v>
      </c>
      <c r="G66" s="2">
        <v>2264.56</v>
      </c>
      <c r="H66" s="2">
        <v>837.05</v>
      </c>
      <c r="I66" s="2">
        <v>0</v>
      </c>
      <c r="J66" s="2">
        <f t="shared" si="1"/>
        <v>3101.6099999999997</v>
      </c>
      <c r="K66" s="2">
        <v>0</v>
      </c>
      <c r="L66" s="2">
        <v>0</v>
      </c>
      <c r="M66" s="2">
        <v>1</v>
      </c>
      <c r="N66" s="2">
        <f t="shared" si="2"/>
        <v>3101.6099999999997</v>
      </c>
    </row>
    <row r="67" spans="1:14" ht="14.25">
      <c r="A67" s="3" t="s">
        <v>1137</v>
      </c>
      <c r="B67" s="2">
        <v>2</v>
      </c>
      <c r="C67" s="3" t="s">
        <v>1223</v>
      </c>
      <c r="D67" s="3" t="s">
        <v>1224</v>
      </c>
      <c r="E67" s="3" t="s">
        <v>274</v>
      </c>
      <c r="F67" s="4">
        <v>42198</v>
      </c>
      <c r="G67" s="2">
        <v>7728.31</v>
      </c>
      <c r="H67" s="2">
        <v>2158.5</v>
      </c>
      <c r="I67" s="2">
        <v>0</v>
      </c>
      <c r="J67" s="2">
        <f t="shared" si="1"/>
        <v>9886.810000000001</v>
      </c>
      <c r="K67" s="2">
        <v>0</v>
      </c>
      <c r="L67" s="2">
        <v>0</v>
      </c>
      <c r="M67" s="2">
        <v>1</v>
      </c>
      <c r="N67" s="2">
        <f t="shared" si="2"/>
        <v>9886.810000000001</v>
      </c>
    </row>
    <row r="68" spans="1:14" ht="14.25">
      <c r="A68" s="3" t="s">
        <v>1205</v>
      </c>
      <c r="B68" s="2">
        <v>1</v>
      </c>
      <c r="C68" s="3" t="s">
        <v>1225</v>
      </c>
      <c r="D68" s="3" t="s">
        <v>1226</v>
      </c>
      <c r="E68" s="3" t="s">
        <v>362</v>
      </c>
      <c r="F68" s="4">
        <v>42237</v>
      </c>
      <c r="G68" s="2">
        <v>17742.26</v>
      </c>
      <c r="H68" s="2">
        <v>778.61</v>
      </c>
      <c r="I68" s="2">
        <v>987.55</v>
      </c>
      <c r="J68" s="2">
        <f t="shared" si="1"/>
        <v>19508.42</v>
      </c>
      <c r="K68" s="2">
        <v>0</v>
      </c>
      <c r="L68" s="2">
        <v>0</v>
      </c>
      <c r="M68" s="2">
        <v>1</v>
      </c>
      <c r="N68" s="2">
        <f t="shared" si="2"/>
        <v>19508.42</v>
      </c>
    </row>
    <row r="69" spans="1:14" ht="14.25">
      <c r="A69" s="3" t="s">
        <v>1137</v>
      </c>
      <c r="B69" s="2">
        <v>1</v>
      </c>
      <c r="C69" s="3" t="s">
        <v>1138</v>
      </c>
      <c r="D69" s="3" t="s">
        <v>1227</v>
      </c>
      <c r="E69" s="3" t="s">
        <v>516</v>
      </c>
      <c r="F69" s="4">
        <v>42161</v>
      </c>
      <c r="G69" s="2">
        <v>2221.7</v>
      </c>
      <c r="H69" s="2">
        <v>808.07</v>
      </c>
      <c r="I69" s="2">
        <v>0</v>
      </c>
      <c r="J69" s="2">
        <f t="shared" si="1"/>
        <v>3029.77</v>
      </c>
      <c r="K69" s="2">
        <v>0</v>
      </c>
      <c r="L69" s="2">
        <v>0</v>
      </c>
      <c r="M69" s="2">
        <v>1</v>
      </c>
      <c r="N69" s="2">
        <f t="shared" si="2"/>
        <v>3029.77</v>
      </c>
    </row>
    <row r="70" spans="1:14" ht="14.25">
      <c r="A70" s="3" t="s">
        <v>1137</v>
      </c>
      <c r="B70" s="2">
        <v>1</v>
      </c>
      <c r="C70" s="3" t="s">
        <v>1140</v>
      </c>
      <c r="D70" s="3" t="s">
        <v>1227</v>
      </c>
      <c r="E70" s="3" t="s">
        <v>516</v>
      </c>
      <c r="F70" s="4">
        <v>42161</v>
      </c>
      <c r="G70" s="2">
        <v>2610.79</v>
      </c>
      <c r="H70" s="2">
        <v>838.81</v>
      </c>
      <c r="I70" s="2">
        <v>0</v>
      </c>
      <c r="J70" s="2">
        <f t="shared" si="1"/>
        <v>3449.6</v>
      </c>
      <c r="K70" s="2">
        <v>0</v>
      </c>
      <c r="L70" s="2">
        <v>0</v>
      </c>
      <c r="M70" s="2">
        <v>1</v>
      </c>
      <c r="N70" s="2">
        <f t="shared" si="2"/>
        <v>3449.6</v>
      </c>
    </row>
    <row r="71" spans="1:14" ht="14.25">
      <c r="A71" s="3" t="s">
        <v>1137</v>
      </c>
      <c r="B71" s="2">
        <v>1</v>
      </c>
      <c r="C71" s="3" t="s">
        <v>1138</v>
      </c>
      <c r="D71" s="3" t="s">
        <v>1228</v>
      </c>
      <c r="E71" s="3" t="s">
        <v>1229</v>
      </c>
      <c r="F71" s="4">
        <v>42177</v>
      </c>
      <c r="G71" s="2">
        <v>2518.28</v>
      </c>
      <c r="H71" s="2">
        <v>350.73</v>
      </c>
      <c r="I71" s="2">
        <v>175.48</v>
      </c>
      <c r="J71" s="2">
        <f t="shared" si="1"/>
        <v>3044.4900000000002</v>
      </c>
      <c r="K71" s="2">
        <v>0</v>
      </c>
      <c r="L71" s="2">
        <v>0</v>
      </c>
      <c r="M71" s="2">
        <v>1</v>
      </c>
      <c r="N71" s="2">
        <f t="shared" si="2"/>
        <v>3044.4900000000002</v>
      </c>
    </row>
    <row r="72" spans="1:14" ht="14.25">
      <c r="A72" s="3" t="s">
        <v>1137</v>
      </c>
      <c r="B72" s="2">
        <v>1</v>
      </c>
      <c r="C72" s="3" t="s">
        <v>1138</v>
      </c>
      <c r="D72" s="3" t="s">
        <v>1230</v>
      </c>
      <c r="E72" s="3" t="s">
        <v>1231</v>
      </c>
      <c r="F72" s="4">
        <v>42025</v>
      </c>
      <c r="G72" s="2">
        <v>2530.84</v>
      </c>
      <c r="H72" s="2">
        <v>580.83</v>
      </c>
      <c r="I72" s="2">
        <v>0</v>
      </c>
      <c r="J72" s="2">
        <f t="shared" si="1"/>
        <v>3111.67</v>
      </c>
      <c r="K72" s="2">
        <v>0</v>
      </c>
      <c r="L72" s="2">
        <v>0</v>
      </c>
      <c r="M72" s="2">
        <v>1</v>
      </c>
      <c r="N72" s="2">
        <f t="shared" si="2"/>
        <v>3111.67</v>
      </c>
    </row>
    <row r="73" spans="1:14" ht="14.25">
      <c r="A73" s="3" t="s">
        <v>1137</v>
      </c>
      <c r="B73" s="2">
        <v>1</v>
      </c>
      <c r="C73" s="3" t="s">
        <v>1149</v>
      </c>
      <c r="D73" s="3" t="s">
        <v>1232</v>
      </c>
      <c r="E73" s="3" t="s">
        <v>274</v>
      </c>
      <c r="F73" s="4">
        <v>42044</v>
      </c>
      <c r="G73" s="2">
        <v>4069.51</v>
      </c>
      <c r="H73" s="2">
        <v>654.35</v>
      </c>
      <c r="I73" s="2">
        <v>257.5</v>
      </c>
      <c r="J73" s="2">
        <f aca="true" t="shared" si="3" ref="J73:J136">SUM(G73:I73)</f>
        <v>4981.360000000001</v>
      </c>
      <c r="K73" s="2">
        <v>0</v>
      </c>
      <c r="L73" s="2">
        <v>0</v>
      </c>
      <c r="M73" s="2">
        <v>1</v>
      </c>
      <c r="N73" s="2">
        <f aca="true" t="shared" si="4" ref="N73:N136">M73*J73</f>
        <v>4981.360000000001</v>
      </c>
    </row>
    <row r="74" spans="1:14" ht="14.25">
      <c r="A74" s="3" t="s">
        <v>1137</v>
      </c>
      <c r="B74" s="2">
        <v>1</v>
      </c>
      <c r="C74" s="3" t="s">
        <v>1140</v>
      </c>
      <c r="D74" s="3" t="s">
        <v>1233</v>
      </c>
      <c r="E74" s="3" t="s">
        <v>1234</v>
      </c>
      <c r="F74" s="4">
        <v>42077</v>
      </c>
      <c r="G74" s="2">
        <v>2533.82</v>
      </c>
      <c r="H74" s="2">
        <v>935.39</v>
      </c>
      <c r="I74" s="2">
        <v>0</v>
      </c>
      <c r="J74" s="2">
        <f t="shared" si="3"/>
        <v>3469.21</v>
      </c>
      <c r="K74" s="2">
        <v>0</v>
      </c>
      <c r="L74" s="2">
        <v>0</v>
      </c>
      <c r="M74" s="2">
        <v>1</v>
      </c>
      <c r="N74" s="2">
        <f t="shared" si="4"/>
        <v>3469.21</v>
      </c>
    </row>
    <row r="75" spans="1:14" ht="14.25">
      <c r="A75" s="3" t="s">
        <v>1137</v>
      </c>
      <c r="B75" s="2">
        <v>1</v>
      </c>
      <c r="C75" s="3" t="s">
        <v>1138</v>
      </c>
      <c r="D75" s="3" t="s">
        <v>1235</v>
      </c>
      <c r="E75" s="3" t="s">
        <v>1236</v>
      </c>
      <c r="F75" s="4">
        <v>42335</v>
      </c>
      <c r="G75" s="2">
        <v>2328.35</v>
      </c>
      <c r="H75" s="2">
        <v>696.06</v>
      </c>
      <c r="I75" s="2">
        <v>0</v>
      </c>
      <c r="J75" s="2">
        <f t="shared" si="3"/>
        <v>3024.41</v>
      </c>
      <c r="K75" s="2">
        <v>0</v>
      </c>
      <c r="L75" s="2">
        <v>0</v>
      </c>
      <c r="M75" s="2">
        <v>1</v>
      </c>
      <c r="N75" s="2">
        <f t="shared" si="4"/>
        <v>3024.41</v>
      </c>
    </row>
    <row r="76" spans="1:14" ht="14.25">
      <c r="A76" s="3" t="s">
        <v>1137</v>
      </c>
      <c r="B76" s="2">
        <v>1</v>
      </c>
      <c r="C76" s="3" t="s">
        <v>1140</v>
      </c>
      <c r="D76" s="3" t="s">
        <v>1237</v>
      </c>
      <c r="E76" s="3" t="s">
        <v>407</v>
      </c>
      <c r="F76" s="4">
        <v>42122</v>
      </c>
      <c r="G76" s="2">
        <v>2677.03</v>
      </c>
      <c r="H76" s="2">
        <v>764.35</v>
      </c>
      <c r="I76" s="2">
        <v>0</v>
      </c>
      <c r="J76" s="2">
        <f t="shared" si="3"/>
        <v>3441.38</v>
      </c>
      <c r="K76" s="2">
        <v>0</v>
      </c>
      <c r="L76" s="2">
        <v>0</v>
      </c>
      <c r="M76" s="2">
        <v>1</v>
      </c>
      <c r="N76" s="2">
        <f t="shared" si="4"/>
        <v>3441.38</v>
      </c>
    </row>
    <row r="77" spans="1:14" ht="14.25">
      <c r="A77" s="3" t="s">
        <v>1137</v>
      </c>
      <c r="B77" s="2">
        <v>1</v>
      </c>
      <c r="C77" s="3" t="s">
        <v>1149</v>
      </c>
      <c r="D77" s="3" t="s">
        <v>1238</v>
      </c>
      <c r="E77" s="3" t="s">
        <v>679</v>
      </c>
      <c r="F77" s="4">
        <v>42154</v>
      </c>
      <c r="G77" s="2">
        <v>3709.42</v>
      </c>
      <c r="H77" s="2">
        <v>1303.25</v>
      </c>
      <c r="I77" s="2">
        <v>0</v>
      </c>
      <c r="J77" s="2">
        <f t="shared" si="3"/>
        <v>5012.67</v>
      </c>
      <c r="K77" s="2">
        <v>0</v>
      </c>
      <c r="L77" s="2">
        <v>0</v>
      </c>
      <c r="M77" s="2">
        <v>1</v>
      </c>
      <c r="N77" s="2">
        <f t="shared" si="4"/>
        <v>5012.67</v>
      </c>
    </row>
    <row r="78" spans="1:14" ht="14.25">
      <c r="A78" s="3" t="s">
        <v>1137</v>
      </c>
      <c r="B78" s="2">
        <v>1</v>
      </c>
      <c r="C78" s="3" t="s">
        <v>1138</v>
      </c>
      <c r="D78" s="3" t="s">
        <v>1239</v>
      </c>
      <c r="E78" s="3" t="s">
        <v>1240</v>
      </c>
      <c r="F78" s="4">
        <v>42355</v>
      </c>
      <c r="G78" s="2">
        <v>2351.45</v>
      </c>
      <c r="H78" s="2">
        <v>645.3</v>
      </c>
      <c r="I78" s="2">
        <v>0</v>
      </c>
      <c r="J78" s="2">
        <f t="shared" si="3"/>
        <v>2996.75</v>
      </c>
      <c r="K78" s="2">
        <v>0</v>
      </c>
      <c r="L78" s="2">
        <v>0</v>
      </c>
      <c r="M78" s="2">
        <v>1</v>
      </c>
      <c r="N78" s="2">
        <f t="shared" si="4"/>
        <v>2996.75</v>
      </c>
    </row>
    <row r="79" spans="1:14" ht="14.25">
      <c r="A79" s="3" t="s">
        <v>1137</v>
      </c>
      <c r="B79" s="2">
        <v>1</v>
      </c>
      <c r="C79" s="3" t="s">
        <v>1175</v>
      </c>
      <c r="D79" s="3" t="s">
        <v>1241</v>
      </c>
      <c r="E79" s="3" t="s">
        <v>1242</v>
      </c>
      <c r="F79" s="4">
        <v>42166</v>
      </c>
      <c r="G79" s="2">
        <v>2552.64</v>
      </c>
      <c r="H79" s="2">
        <v>762.97</v>
      </c>
      <c r="I79" s="2">
        <v>0</v>
      </c>
      <c r="J79" s="2">
        <f t="shared" si="3"/>
        <v>3315.6099999999997</v>
      </c>
      <c r="K79" s="2">
        <v>0</v>
      </c>
      <c r="L79" s="2">
        <v>0</v>
      </c>
      <c r="M79" s="2">
        <v>1</v>
      </c>
      <c r="N79" s="2">
        <f t="shared" si="4"/>
        <v>3315.6099999999997</v>
      </c>
    </row>
    <row r="80" spans="1:14" ht="14.25">
      <c r="A80" s="3" t="s">
        <v>1137</v>
      </c>
      <c r="B80" s="2">
        <v>1</v>
      </c>
      <c r="C80" s="3" t="s">
        <v>1138</v>
      </c>
      <c r="D80" s="3" t="s">
        <v>1243</v>
      </c>
      <c r="E80" s="3" t="s">
        <v>821</v>
      </c>
      <c r="F80" s="4">
        <v>42322</v>
      </c>
      <c r="G80" s="2">
        <v>2238.88</v>
      </c>
      <c r="H80" s="2">
        <v>831.99</v>
      </c>
      <c r="I80" s="2">
        <v>0</v>
      </c>
      <c r="J80" s="2">
        <f t="shared" si="3"/>
        <v>3070.87</v>
      </c>
      <c r="K80" s="2">
        <v>0</v>
      </c>
      <c r="L80" s="2">
        <v>0</v>
      </c>
      <c r="M80" s="2">
        <v>1</v>
      </c>
      <c r="N80" s="2">
        <f t="shared" si="4"/>
        <v>3070.87</v>
      </c>
    </row>
    <row r="81" spans="1:14" ht="14.25">
      <c r="A81" s="3" t="s">
        <v>1137</v>
      </c>
      <c r="B81" s="2">
        <v>1</v>
      </c>
      <c r="C81" s="3" t="s">
        <v>1138</v>
      </c>
      <c r="D81" s="3" t="s">
        <v>1244</v>
      </c>
      <c r="E81" s="3" t="s">
        <v>1245</v>
      </c>
      <c r="F81" s="4">
        <v>42335</v>
      </c>
      <c r="G81" s="2">
        <v>2209.74</v>
      </c>
      <c r="H81" s="2">
        <v>879.66</v>
      </c>
      <c r="I81" s="2">
        <v>0</v>
      </c>
      <c r="J81" s="2">
        <f t="shared" si="3"/>
        <v>3089.3999999999996</v>
      </c>
      <c r="K81" s="2">
        <v>0</v>
      </c>
      <c r="L81" s="2">
        <v>0</v>
      </c>
      <c r="M81" s="2">
        <v>1</v>
      </c>
      <c r="N81" s="2">
        <f t="shared" si="4"/>
        <v>3089.3999999999996</v>
      </c>
    </row>
    <row r="82" spans="1:14" ht="14.25">
      <c r="A82" s="3" t="s">
        <v>1137</v>
      </c>
      <c r="B82" s="2">
        <v>1</v>
      </c>
      <c r="C82" s="3" t="s">
        <v>1138</v>
      </c>
      <c r="D82" s="3" t="s">
        <v>267</v>
      </c>
      <c r="E82" s="3" t="s">
        <v>268</v>
      </c>
      <c r="F82" s="4">
        <v>42025</v>
      </c>
      <c r="G82" s="2">
        <v>2370.51</v>
      </c>
      <c r="H82" s="2">
        <v>993.34</v>
      </c>
      <c r="I82" s="2">
        <v>0</v>
      </c>
      <c r="J82" s="2">
        <f t="shared" si="3"/>
        <v>3363.8500000000004</v>
      </c>
      <c r="K82" s="2">
        <v>0</v>
      </c>
      <c r="L82" s="2">
        <v>0</v>
      </c>
      <c r="M82" s="2">
        <v>1</v>
      </c>
      <c r="N82" s="2">
        <f t="shared" si="4"/>
        <v>3363.8500000000004</v>
      </c>
    </row>
    <row r="83" spans="1:14" ht="14.25">
      <c r="A83" s="3" t="s">
        <v>1137</v>
      </c>
      <c r="B83" s="2">
        <v>1</v>
      </c>
      <c r="C83" s="3" t="s">
        <v>1166</v>
      </c>
      <c r="D83" s="3" t="s">
        <v>1246</v>
      </c>
      <c r="E83" s="3" t="s">
        <v>1024</v>
      </c>
      <c r="F83" s="4">
        <v>42324</v>
      </c>
      <c r="G83" s="2">
        <v>4458.83</v>
      </c>
      <c r="H83" s="2">
        <v>1670.74</v>
      </c>
      <c r="I83" s="2">
        <v>0</v>
      </c>
      <c r="J83" s="2">
        <f t="shared" si="3"/>
        <v>6129.57</v>
      </c>
      <c r="K83" s="2">
        <v>0</v>
      </c>
      <c r="L83" s="2">
        <v>0</v>
      </c>
      <c r="M83" s="2">
        <v>1</v>
      </c>
      <c r="N83" s="2">
        <f t="shared" si="4"/>
        <v>6129.57</v>
      </c>
    </row>
    <row r="84" spans="1:14" ht="14.25">
      <c r="A84" s="3" t="s">
        <v>1137</v>
      </c>
      <c r="B84" s="2">
        <v>1</v>
      </c>
      <c r="C84" s="3" t="s">
        <v>1166</v>
      </c>
      <c r="D84" s="3" t="s">
        <v>1247</v>
      </c>
      <c r="E84" s="3" t="s">
        <v>1248</v>
      </c>
      <c r="F84" s="4">
        <v>42317</v>
      </c>
      <c r="G84" s="2">
        <v>4362.12</v>
      </c>
      <c r="H84" s="2">
        <v>1738.84</v>
      </c>
      <c r="I84" s="2">
        <v>0</v>
      </c>
      <c r="J84" s="2">
        <f t="shared" si="3"/>
        <v>6100.96</v>
      </c>
      <c r="K84" s="2">
        <v>0</v>
      </c>
      <c r="L84" s="2">
        <v>0</v>
      </c>
      <c r="M84" s="2">
        <v>1</v>
      </c>
      <c r="N84" s="2">
        <f t="shared" si="4"/>
        <v>6100.96</v>
      </c>
    </row>
    <row r="85" spans="1:14" ht="14.25">
      <c r="A85" s="3" t="s">
        <v>1137</v>
      </c>
      <c r="B85" s="2">
        <v>1</v>
      </c>
      <c r="C85" s="3" t="s">
        <v>1140</v>
      </c>
      <c r="D85" s="3" t="s">
        <v>1249</v>
      </c>
      <c r="E85" s="3" t="s">
        <v>248</v>
      </c>
      <c r="F85" s="4">
        <v>42077</v>
      </c>
      <c r="G85" s="2">
        <v>2689.05</v>
      </c>
      <c r="H85" s="2">
        <v>756.98</v>
      </c>
      <c r="I85" s="2">
        <v>0</v>
      </c>
      <c r="J85" s="2">
        <f t="shared" si="3"/>
        <v>3446.03</v>
      </c>
      <c r="K85" s="2">
        <v>0</v>
      </c>
      <c r="L85" s="2">
        <v>0</v>
      </c>
      <c r="M85" s="2">
        <v>1</v>
      </c>
      <c r="N85" s="2">
        <f t="shared" si="4"/>
        <v>3446.03</v>
      </c>
    </row>
    <row r="86" spans="1:14" ht="14.25">
      <c r="A86" s="3" t="s">
        <v>1160</v>
      </c>
      <c r="B86" s="2">
        <v>1</v>
      </c>
      <c r="C86" s="3" t="s">
        <v>1250</v>
      </c>
      <c r="D86" s="3" t="s">
        <v>1251</v>
      </c>
      <c r="E86" s="3" t="s">
        <v>1252</v>
      </c>
      <c r="F86" s="4">
        <v>42142</v>
      </c>
      <c r="G86" s="2">
        <v>6190.58</v>
      </c>
      <c r="H86" s="2">
        <v>391.92</v>
      </c>
      <c r="I86" s="2">
        <v>149.7</v>
      </c>
      <c r="J86" s="2">
        <f t="shared" si="3"/>
        <v>6732.2</v>
      </c>
      <c r="K86" s="2">
        <v>0</v>
      </c>
      <c r="L86" s="2">
        <v>0</v>
      </c>
      <c r="M86" s="2">
        <v>1</v>
      </c>
      <c r="N86" s="2">
        <f t="shared" si="4"/>
        <v>6732.2</v>
      </c>
    </row>
    <row r="87" spans="1:14" ht="14.25">
      <c r="A87" s="3" t="s">
        <v>1137</v>
      </c>
      <c r="B87" s="2">
        <v>12</v>
      </c>
      <c r="C87" s="3" t="s">
        <v>1253</v>
      </c>
      <c r="D87" s="3" t="s">
        <v>273</v>
      </c>
      <c r="E87" s="3" t="s">
        <v>274</v>
      </c>
      <c r="F87" s="4">
        <v>42340</v>
      </c>
      <c r="G87" s="2">
        <v>50443.31</v>
      </c>
      <c r="H87" s="2">
        <v>8007.33</v>
      </c>
      <c r="I87" s="2">
        <v>1709.14</v>
      </c>
      <c r="J87" s="2">
        <f t="shared" si="3"/>
        <v>60159.78</v>
      </c>
      <c r="K87" s="2">
        <v>0</v>
      </c>
      <c r="L87" s="2">
        <v>0</v>
      </c>
      <c r="M87" s="2">
        <v>1</v>
      </c>
      <c r="N87" s="2">
        <f t="shared" si="4"/>
        <v>60159.78</v>
      </c>
    </row>
    <row r="88" spans="1:14" ht="14.25">
      <c r="A88" s="3" t="s">
        <v>1137</v>
      </c>
      <c r="B88" s="2">
        <v>1</v>
      </c>
      <c r="C88" s="3" t="s">
        <v>1140</v>
      </c>
      <c r="D88" s="3" t="s">
        <v>273</v>
      </c>
      <c r="E88" s="3" t="s">
        <v>274</v>
      </c>
      <c r="F88" s="4">
        <v>42340</v>
      </c>
      <c r="G88" s="2">
        <v>4964.02</v>
      </c>
      <c r="H88" s="2">
        <v>3298.26</v>
      </c>
      <c r="I88" s="2">
        <v>890.22</v>
      </c>
      <c r="J88" s="2">
        <f t="shared" si="3"/>
        <v>9152.5</v>
      </c>
      <c r="K88" s="2">
        <v>0</v>
      </c>
      <c r="L88" s="2">
        <v>0</v>
      </c>
      <c r="M88" s="2">
        <v>1</v>
      </c>
      <c r="N88" s="2">
        <f t="shared" si="4"/>
        <v>9152.5</v>
      </c>
    </row>
    <row r="89" spans="1:14" ht="14.25">
      <c r="A89" s="3" t="s">
        <v>1137</v>
      </c>
      <c r="B89" s="2">
        <v>1</v>
      </c>
      <c r="C89" s="3" t="s">
        <v>1140</v>
      </c>
      <c r="D89" s="3" t="s">
        <v>1254</v>
      </c>
      <c r="E89" s="3" t="s">
        <v>164</v>
      </c>
      <c r="F89" s="4">
        <v>42355</v>
      </c>
      <c r="G89" s="2">
        <v>2589.17</v>
      </c>
      <c r="H89" s="2">
        <v>863.06</v>
      </c>
      <c r="I89" s="2">
        <v>0</v>
      </c>
      <c r="J89" s="2">
        <f t="shared" si="3"/>
        <v>3452.23</v>
      </c>
      <c r="K89" s="2">
        <v>0</v>
      </c>
      <c r="L89" s="2">
        <v>0</v>
      </c>
      <c r="M89" s="2">
        <v>1</v>
      </c>
      <c r="N89" s="2">
        <f t="shared" si="4"/>
        <v>3452.23</v>
      </c>
    </row>
    <row r="90" spans="1:14" ht="14.25">
      <c r="A90" s="3" t="s">
        <v>1137</v>
      </c>
      <c r="B90" s="2">
        <v>1</v>
      </c>
      <c r="C90" s="3" t="s">
        <v>1138</v>
      </c>
      <c r="D90" s="3" t="s">
        <v>279</v>
      </c>
      <c r="E90" s="3" t="s">
        <v>280</v>
      </c>
      <c r="F90" s="4">
        <v>42139</v>
      </c>
      <c r="G90" s="2">
        <v>3366.32</v>
      </c>
      <c r="H90" s="2">
        <v>1040.59</v>
      </c>
      <c r="I90" s="2">
        <v>134.93</v>
      </c>
      <c r="J90" s="2">
        <f t="shared" si="3"/>
        <v>4541.84</v>
      </c>
      <c r="K90" s="2">
        <v>0</v>
      </c>
      <c r="L90" s="2">
        <v>0</v>
      </c>
      <c r="M90" s="2">
        <v>1</v>
      </c>
      <c r="N90" s="2">
        <f t="shared" si="4"/>
        <v>4541.84</v>
      </c>
    </row>
    <row r="91" spans="1:14" ht="14.25">
      <c r="A91" s="3" t="s">
        <v>1137</v>
      </c>
      <c r="B91" s="2">
        <v>1</v>
      </c>
      <c r="C91" s="3" t="s">
        <v>1138</v>
      </c>
      <c r="D91" s="3" t="s">
        <v>1255</v>
      </c>
      <c r="E91" s="3" t="s">
        <v>1256</v>
      </c>
      <c r="F91" s="4">
        <v>42020</v>
      </c>
      <c r="G91" s="2">
        <v>2535.09</v>
      </c>
      <c r="H91" s="2">
        <v>259.33</v>
      </c>
      <c r="I91" s="2">
        <v>206.57</v>
      </c>
      <c r="J91" s="2">
        <f t="shared" si="3"/>
        <v>3000.9900000000002</v>
      </c>
      <c r="K91" s="2">
        <v>0</v>
      </c>
      <c r="L91" s="2">
        <v>0</v>
      </c>
      <c r="M91" s="2">
        <v>1</v>
      </c>
      <c r="N91" s="2">
        <f t="shared" si="4"/>
        <v>3000.9900000000002</v>
      </c>
    </row>
    <row r="92" spans="1:14" ht="14.25">
      <c r="A92" s="3" t="s">
        <v>1137</v>
      </c>
      <c r="B92" s="2">
        <v>1</v>
      </c>
      <c r="C92" s="3" t="s">
        <v>1140</v>
      </c>
      <c r="D92" s="3" t="s">
        <v>1257</v>
      </c>
      <c r="E92" s="3" t="s">
        <v>1256</v>
      </c>
      <c r="F92" s="4">
        <v>42359</v>
      </c>
      <c r="G92" s="2">
        <v>2804.51</v>
      </c>
      <c r="H92" s="2">
        <v>368.22</v>
      </c>
      <c r="I92" s="2">
        <v>334.22</v>
      </c>
      <c r="J92" s="2">
        <f t="shared" si="3"/>
        <v>3506.9500000000007</v>
      </c>
      <c r="K92" s="2">
        <v>0</v>
      </c>
      <c r="L92" s="2">
        <v>0</v>
      </c>
      <c r="M92" s="2">
        <v>1</v>
      </c>
      <c r="N92" s="2">
        <f t="shared" si="4"/>
        <v>3506.9500000000007</v>
      </c>
    </row>
    <row r="93" spans="1:14" ht="14.25">
      <c r="A93" s="3" t="s">
        <v>1137</v>
      </c>
      <c r="B93" s="2">
        <v>1</v>
      </c>
      <c r="C93" s="3" t="s">
        <v>1149</v>
      </c>
      <c r="D93" s="3" t="s">
        <v>1258</v>
      </c>
      <c r="E93" s="3" t="s">
        <v>262</v>
      </c>
      <c r="F93" s="4">
        <v>42219</v>
      </c>
      <c r="G93" s="2">
        <v>4010.62</v>
      </c>
      <c r="H93" s="2">
        <v>620.55</v>
      </c>
      <c r="I93" s="2">
        <v>417.82</v>
      </c>
      <c r="J93" s="2">
        <f t="shared" si="3"/>
        <v>5048.99</v>
      </c>
      <c r="K93" s="2">
        <v>0</v>
      </c>
      <c r="L93" s="2">
        <v>0</v>
      </c>
      <c r="M93" s="2">
        <v>1</v>
      </c>
      <c r="N93" s="2">
        <f t="shared" si="4"/>
        <v>5048.99</v>
      </c>
    </row>
    <row r="94" spans="1:14" ht="14.25">
      <c r="A94" s="3" t="s">
        <v>1137</v>
      </c>
      <c r="B94" s="2">
        <v>1</v>
      </c>
      <c r="C94" s="3" t="s">
        <v>1166</v>
      </c>
      <c r="D94" s="3" t="s">
        <v>1259</v>
      </c>
      <c r="E94" s="3" t="s">
        <v>164</v>
      </c>
      <c r="F94" s="4">
        <v>42320</v>
      </c>
      <c r="G94" s="2">
        <v>4190.43</v>
      </c>
      <c r="H94" s="2">
        <v>1501.78</v>
      </c>
      <c r="I94" s="2">
        <v>0</v>
      </c>
      <c r="J94" s="2">
        <f t="shared" si="3"/>
        <v>5692.21</v>
      </c>
      <c r="K94" s="2">
        <v>0</v>
      </c>
      <c r="L94" s="2">
        <v>0</v>
      </c>
      <c r="M94" s="2">
        <v>1</v>
      </c>
      <c r="N94" s="2">
        <f t="shared" si="4"/>
        <v>5692.21</v>
      </c>
    </row>
    <row r="95" spans="1:14" ht="14.25">
      <c r="A95" s="3" t="s">
        <v>1137</v>
      </c>
      <c r="B95" s="2">
        <v>1</v>
      </c>
      <c r="C95" s="3" t="s">
        <v>1138</v>
      </c>
      <c r="D95" s="3" t="s">
        <v>1260</v>
      </c>
      <c r="E95" s="3" t="s">
        <v>1261</v>
      </c>
      <c r="F95" s="4">
        <v>42025</v>
      </c>
      <c r="G95" s="2">
        <v>2384.09</v>
      </c>
      <c r="H95" s="2">
        <v>298.56</v>
      </c>
      <c r="I95" s="2">
        <v>431.24</v>
      </c>
      <c r="J95" s="2">
        <f t="shared" si="3"/>
        <v>3113.8900000000003</v>
      </c>
      <c r="K95" s="2">
        <v>0</v>
      </c>
      <c r="L95" s="2">
        <v>0</v>
      </c>
      <c r="M95" s="2">
        <v>1</v>
      </c>
      <c r="N95" s="2">
        <f t="shared" si="4"/>
        <v>3113.8900000000003</v>
      </c>
    </row>
    <row r="96" spans="1:14" ht="14.25">
      <c r="A96" s="3" t="s">
        <v>1137</v>
      </c>
      <c r="B96" s="2">
        <v>1</v>
      </c>
      <c r="C96" s="3" t="s">
        <v>1138</v>
      </c>
      <c r="D96" s="3" t="s">
        <v>1262</v>
      </c>
      <c r="E96" s="3" t="s">
        <v>1263</v>
      </c>
      <c r="F96" s="4">
        <v>42165</v>
      </c>
      <c r="G96" s="2">
        <v>2455.13</v>
      </c>
      <c r="H96" s="2">
        <v>285.55</v>
      </c>
      <c r="I96" s="2">
        <v>275.44</v>
      </c>
      <c r="J96" s="2">
        <f t="shared" si="3"/>
        <v>3016.1200000000003</v>
      </c>
      <c r="K96" s="2">
        <v>0</v>
      </c>
      <c r="L96" s="2">
        <v>0</v>
      </c>
      <c r="M96" s="2">
        <v>1</v>
      </c>
      <c r="N96" s="2">
        <f t="shared" si="4"/>
        <v>3016.1200000000003</v>
      </c>
    </row>
    <row r="97" spans="1:14" ht="14.25">
      <c r="A97" s="3" t="s">
        <v>1137</v>
      </c>
      <c r="B97" s="2">
        <v>1</v>
      </c>
      <c r="C97" s="3" t="s">
        <v>1140</v>
      </c>
      <c r="D97" s="3" t="s">
        <v>290</v>
      </c>
      <c r="E97" s="3" t="s">
        <v>262</v>
      </c>
      <c r="F97" s="4">
        <v>42074</v>
      </c>
      <c r="G97" s="2">
        <v>2375.17</v>
      </c>
      <c r="H97" s="2">
        <v>1142.99</v>
      </c>
      <c r="I97" s="2">
        <v>298.63</v>
      </c>
      <c r="J97" s="2">
        <f t="shared" si="3"/>
        <v>3816.79</v>
      </c>
      <c r="K97" s="2">
        <v>0</v>
      </c>
      <c r="L97" s="2">
        <v>0</v>
      </c>
      <c r="M97" s="2">
        <v>1</v>
      </c>
      <c r="N97" s="2">
        <f t="shared" si="4"/>
        <v>3816.79</v>
      </c>
    </row>
    <row r="98" spans="1:14" ht="14.25">
      <c r="A98" s="3" t="s">
        <v>1137</v>
      </c>
      <c r="B98" s="2">
        <v>1</v>
      </c>
      <c r="C98" s="3" t="s">
        <v>1138</v>
      </c>
      <c r="D98" s="3" t="s">
        <v>292</v>
      </c>
      <c r="E98" s="3" t="s">
        <v>293</v>
      </c>
      <c r="F98" s="4">
        <v>42185</v>
      </c>
      <c r="G98" s="2">
        <v>2523.92</v>
      </c>
      <c r="H98" s="2">
        <v>590.12</v>
      </c>
      <c r="I98" s="2">
        <v>81.87</v>
      </c>
      <c r="J98" s="2">
        <f t="shared" si="3"/>
        <v>3195.91</v>
      </c>
      <c r="K98" s="2">
        <v>0</v>
      </c>
      <c r="L98" s="2">
        <v>0</v>
      </c>
      <c r="M98" s="2">
        <v>1</v>
      </c>
      <c r="N98" s="2">
        <f t="shared" si="4"/>
        <v>3195.91</v>
      </c>
    </row>
    <row r="99" spans="1:14" ht="14.25">
      <c r="A99" s="3" t="s">
        <v>1137</v>
      </c>
      <c r="B99" s="2">
        <v>1</v>
      </c>
      <c r="C99" s="3" t="s">
        <v>1138</v>
      </c>
      <c r="D99" s="3" t="s">
        <v>1264</v>
      </c>
      <c r="E99" s="3" t="s">
        <v>1265</v>
      </c>
      <c r="F99" s="4">
        <v>42069</v>
      </c>
      <c r="G99" s="2">
        <v>2549.37</v>
      </c>
      <c r="H99" s="2">
        <v>276.74</v>
      </c>
      <c r="I99" s="2">
        <v>180.54</v>
      </c>
      <c r="J99" s="2">
        <f t="shared" si="3"/>
        <v>3006.6499999999996</v>
      </c>
      <c r="K99" s="2">
        <v>0</v>
      </c>
      <c r="L99" s="2">
        <v>0</v>
      </c>
      <c r="M99" s="2">
        <v>1</v>
      </c>
      <c r="N99" s="2">
        <f t="shared" si="4"/>
        <v>3006.6499999999996</v>
      </c>
    </row>
    <row r="100" spans="1:14" ht="14.25">
      <c r="A100" s="3" t="s">
        <v>1137</v>
      </c>
      <c r="B100" s="2">
        <v>1</v>
      </c>
      <c r="C100" s="3" t="s">
        <v>1138</v>
      </c>
      <c r="D100" s="3" t="s">
        <v>1266</v>
      </c>
      <c r="E100" s="3" t="s">
        <v>1267</v>
      </c>
      <c r="F100" s="4">
        <v>42123</v>
      </c>
      <c r="G100" s="2">
        <v>2311</v>
      </c>
      <c r="H100" s="2">
        <v>727.44</v>
      </c>
      <c r="I100" s="2">
        <v>0</v>
      </c>
      <c r="J100" s="2">
        <f t="shared" si="3"/>
        <v>3038.44</v>
      </c>
      <c r="K100" s="2">
        <v>0</v>
      </c>
      <c r="L100" s="2">
        <v>0</v>
      </c>
      <c r="M100" s="2">
        <v>1</v>
      </c>
      <c r="N100" s="2">
        <f t="shared" si="4"/>
        <v>3038.44</v>
      </c>
    </row>
    <row r="101" spans="1:14" ht="14.25">
      <c r="A101" s="3" t="s">
        <v>1137</v>
      </c>
      <c r="B101" s="2">
        <v>1</v>
      </c>
      <c r="C101" s="3" t="s">
        <v>1149</v>
      </c>
      <c r="D101" s="3" t="s">
        <v>1268</v>
      </c>
      <c r="E101" s="3" t="s">
        <v>1269</v>
      </c>
      <c r="F101" s="4">
        <v>42198</v>
      </c>
      <c r="G101" s="2">
        <v>3730.29</v>
      </c>
      <c r="H101" s="2">
        <v>1343.03</v>
      </c>
      <c r="I101" s="2">
        <v>0</v>
      </c>
      <c r="J101" s="2">
        <f t="shared" si="3"/>
        <v>5073.32</v>
      </c>
      <c r="K101" s="2">
        <v>0</v>
      </c>
      <c r="L101" s="2">
        <v>0</v>
      </c>
      <c r="M101" s="2">
        <v>1</v>
      </c>
      <c r="N101" s="2">
        <f t="shared" si="4"/>
        <v>5073.32</v>
      </c>
    </row>
    <row r="102" spans="1:14" ht="14.25">
      <c r="A102" s="3" t="s">
        <v>1205</v>
      </c>
      <c r="B102" s="2">
        <v>1</v>
      </c>
      <c r="C102" s="3" t="s">
        <v>1270</v>
      </c>
      <c r="D102" s="3" t="s">
        <v>301</v>
      </c>
      <c r="E102" s="3" t="s">
        <v>262</v>
      </c>
      <c r="F102" s="4">
        <v>42303</v>
      </c>
      <c r="G102" s="2">
        <v>4426.27</v>
      </c>
      <c r="H102" s="2">
        <v>10837.17</v>
      </c>
      <c r="I102" s="2">
        <v>928.98</v>
      </c>
      <c r="J102" s="2">
        <f t="shared" si="3"/>
        <v>16192.42</v>
      </c>
      <c r="K102" s="2">
        <v>0</v>
      </c>
      <c r="L102" s="2">
        <v>0</v>
      </c>
      <c r="M102" s="2">
        <v>1</v>
      </c>
      <c r="N102" s="2">
        <f t="shared" si="4"/>
        <v>16192.42</v>
      </c>
    </row>
    <row r="103" spans="1:14" ht="14.25">
      <c r="A103" s="3" t="s">
        <v>1271</v>
      </c>
      <c r="B103" s="2">
        <v>1</v>
      </c>
      <c r="C103" s="3" t="s">
        <v>1272</v>
      </c>
      <c r="D103" s="3" t="s">
        <v>301</v>
      </c>
      <c r="E103" s="3" t="s">
        <v>262</v>
      </c>
      <c r="F103" s="4">
        <v>42303</v>
      </c>
      <c r="G103" s="2">
        <v>20038.06</v>
      </c>
      <c r="H103" s="2">
        <v>2853.68</v>
      </c>
      <c r="I103" s="2">
        <v>239.92</v>
      </c>
      <c r="J103" s="2">
        <f t="shared" si="3"/>
        <v>23131.66</v>
      </c>
      <c r="K103" s="2">
        <v>0</v>
      </c>
      <c r="L103" s="2">
        <v>0</v>
      </c>
      <c r="M103" s="2">
        <v>1</v>
      </c>
      <c r="N103" s="2">
        <f t="shared" si="4"/>
        <v>23131.66</v>
      </c>
    </row>
    <row r="104" spans="1:14" ht="14.25">
      <c r="A104" s="3" t="s">
        <v>1271</v>
      </c>
      <c r="B104" s="2">
        <v>2</v>
      </c>
      <c r="C104" s="3" t="s">
        <v>1273</v>
      </c>
      <c r="D104" s="3" t="s">
        <v>301</v>
      </c>
      <c r="E104" s="3" t="s">
        <v>262</v>
      </c>
      <c r="F104" s="4">
        <v>42303</v>
      </c>
      <c r="G104" s="2">
        <v>54333.24</v>
      </c>
      <c r="H104" s="2">
        <v>33154.65</v>
      </c>
      <c r="I104" s="2">
        <v>2883</v>
      </c>
      <c r="J104" s="2">
        <f t="shared" si="3"/>
        <v>90370.89</v>
      </c>
      <c r="K104" s="2">
        <v>0</v>
      </c>
      <c r="L104" s="2">
        <v>0</v>
      </c>
      <c r="M104" s="2">
        <v>1</v>
      </c>
      <c r="N104" s="2">
        <f t="shared" si="4"/>
        <v>90370.89</v>
      </c>
    </row>
    <row r="105" spans="1:14" ht="14.25">
      <c r="A105" s="3" t="s">
        <v>1137</v>
      </c>
      <c r="B105" s="2">
        <v>1</v>
      </c>
      <c r="C105" s="3" t="s">
        <v>1138</v>
      </c>
      <c r="D105" s="3" t="s">
        <v>303</v>
      </c>
      <c r="E105" s="3" t="s">
        <v>304</v>
      </c>
      <c r="F105" s="4">
        <v>42143</v>
      </c>
      <c r="G105" s="2">
        <v>3193.94</v>
      </c>
      <c r="H105" s="2">
        <v>1326.68</v>
      </c>
      <c r="I105" s="2">
        <v>179.9</v>
      </c>
      <c r="J105" s="2">
        <f t="shared" si="3"/>
        <v>4700.5199999999995</v>
      </c>
      <c r="K105" s="2">
        <v>0</v>
      </c>
      <c r="L105" s="2">
        <v>0</v>
      </c>
      <c r="M105" s="2">
        <v>1</v>
      </c>
      <c r="N105" s="2">
        <f t="shared" si="4"/>
        <v>4700.5199999999995</v>
      </c>
    </row>
    <row r="106" spans="1:14" ht="14.25">
      <c r="A106" s="3" t="s">
        <v>1137</v>
      </c>
      <c r="B106" s="2">
        <v>1</v>
      </c>
      <c r="C106" s="3" t="s">
        <v>1140</v>
      </c>
      <c r="D106" s="3" t="s">
        <v>1274</v>
      </c>
      <c r="E106" s="3" t="s">
        <v>223</v>
      </c>
      <c r="F106" s="4">
        <v>42188</v>
      </c>
      <c r="G106" s="2">
        <v>2732.22</v>
      </c>
      <c r="H106" s="2">
        <v>512.17</v>
      </c>
      <c r="I106" s="2">
        <v>270.32</v>
      </c>
      <c r="J106" s="2">
        <f t="shared" si="3"/>
        <v>3514.71</v>
      </c>
      <c r="K106" s="2">
        <v>0</v>
      </c>
      <c r="L106" s="2">
        <v>0</v>
      </c>
      <c r="M106" s="2">
        <v>1</v>
      </c>
      <c r="N106" s="2">
        <f t="shared" si="4"/>
        <v>3514.71</v>
      </c>
    </row>
    <row r="107" spans="1:14" ht="14.25">
      <c r="A107" s="3" t="s">
        <v>1137</v>
      </c>
      <c r="B107" s="2">
        <v>1</v>
      </c>
      <c r="C107" s="3" t="s">
        <v>1138</v>
      </c>
      <c r="D107" s="3" t="s">
        <v>1275</v>
      </c>
      <c r="E107" s="3" t="s">
        <v>1276</v>
      </c>
      <c r="F107" s="4">
        <v>42077</v>
      </c>
      <c r="G107" s="2">
        <v>2203.14</v>
      </c>
      <c r="H107" s="2">
        <v>831.16</v>
      </c>
      <c r="I107" s="2">
        <v>0</v>
      </c>
      <c r="J107" s="2">
        <f t="shared" si="3"/>
        <v>3034.2999999999997</v>
      </c>
      <c r="K107" s="2">
        <v>0</v>
      </c>
      <c r="L107" s="2">
        <v>0</v>
      </c>
      <c r="M107" s="2">
        <v>1</v>
      </c>
      <c r="N107" s="2">
        <f t="shared" si="4"/>
        <v>3034.2999999999997</v>
      </c>
    </row>
    <row r="108" spans="1:14" ht="14.25">
      <c r="A108" s="3" t="s">
        <v>1137</v>
      </c>
      <c r="B108" s="2">
        <v>1</v>
      </c>
      <c r="C108" s="3" t="s">
        <v>1138</v>
      </c>
      <c r="D108" s="3" t="s">
        <v>1277</v>
      </c>
      <c r="E108" s="3" t="s">
        <v>835</v>
      </c>
      <c r="F108" s="4">
        <v>42338</v>
      </c>
      <c r="G108" s="2">
        <v>2338.95</v>
      </c>
      <c r="H108" s="2">
        <v>652.49</v>
      </c>
      <c r="I108" s="2">
        <v>0</v>
      </c>
      <c r="J108" s="2">
        <f t="shared" si="3"/>
        <v>2991.4399999999996</v>
      </c>
      <c r="K108" s="2">
        <v>0</v>
      </c>
      <c r="L108" s="2">
        <v>0</v>
      </c>
      <c r="M108" s="2">
        <v>1</v>
      </c>
      <c r="N108" s="2">
        <f t="shared" si="4"/>
        <v>2991.4399999999996</v>
      </c>
    </row>
    <row r="109" spans="1:14" ht="14.25">
      <c r="A109" s="3" t="s">
        <v>1137</v>
      </c>
      <c r="B109" s="2">
        <v>1</v>
      </c>
      <c r="C109" s="3" t="s">
        <v>1149</v>
      </c>
      <c r="D109" s="3" t="s">
        <v>1082</v>
      </c>
      <c r="E109" s="3" t="s">
        <v>1083</v>
      </c>
      <c r="F109" s="4">
        <v>42045</v>
      </c>
      <c r="G109" s="2">
        <v>3536.49</v>
      </c>
      <c r="H109" s="2">
        <v>1407.53</v>
      </c>
      <c r="I109" s="2">
        <v>229.08</v>
      </c>
      <c r="J109" s="2">
        <f t="shared" si="3"/>
        <v>5173.099999999999</v>
      </c>
      <c r="K109" s="2">
        <v>0</v>
      </c>
      <c r="L109" s="2">
        <v>0</v>
      </c>
      <c r="M109" s="2">
        <v>1</v>
      </c>
      <c r="N109" s="2">
        <f t="shared" si="4"/>
        <v>5173.099999999999</v>
      </c>
    </row>
    <row r="110" spans="1:14" ht="14.25">
      <c r="A110" s="3" t="s">
        <v>1137</v>
      </c>
      <c r="B110" s="2">
        <v>1</v>
      </c>
      <c r="C110" s="3" t="s">
        <v>1140</v>
      </c>
      <c r="D110" s="3" t="s">
        <v>1278</v>
      </c>
      <c r="E110" s="3" t="s">
        <v>1279</v>
      </c>
      <c r="F110" s="4">
        <v>42262</v>
      </c>
      <c r="G110" s="2">
        <v>2602.04</v>
      </c>
      <c r="H110" s="2">
        <v>902.9</v>
      </c>
      <c r="I110" s="2">
        <v>0</v>
      </c>
      <c r="J110" s="2">
        <f t="shared" si="3"/>
        <v>3504.94</v>
      </c>
      <c r="K110" s="2">
        <v>0</v>
      </c>
      <c r="L110" s="2">
        <v>0</v>
      </c>
      <c r="M110" s="2">
        <v>1</v>
      </c>
      <c r="N110" s="2">
        <f t="shared" si="4"/>
        <v>3504.94</v>
      </c>
    </row>
    <row r="111" spans="1:14" ht="14.25">
      <c r="A111" s="3" t="s">
        <v>1137</v>
      </c>
      <c r="B111" s="2">
        <v>1</v>
      </c>
      <c r="C111" s="3" t="s">
        <v>1149</v>
      </c>
      <c r="D111" s="3" t="s">
        <v>1280</v>
      </c>
      <c r="E111" s="3" t="s">
        <v>1281</v>
      </c>
      <c r="F111" s="4">
        <v>42122</v>
      </c>
      <c r="G111" s="2">
        <v>3826.84</v>
      </c>
      <c r="H111" s="2">
        <v>1145.96</v>
      </c>
      <c r="I111" s="2">
        <v>0</v>
      </c>
      <c r="J111" s="2">
        <f t="shared" si="3"/>
        <v>4972.8</v>
      </c>
      <c r="K111" s="2">
        <v>0</v>
      </c>
      <c r="L111" s="2">
        <v>0</v>
      </c>
      <c r="M111" s="2">
        <v>1</v>
      </c>
      <c r="N111" s="2">
        <f t="shared" si="4"/>
        <v>4972.8</v>
      </c>
    </row>
    <row r="112" spans="1:14" ht="14.25">
      <c r="A112" s="3" t="s">
        <v>1137</v>
      </c>
      <c r="B112" s="2">
        <v>1</v>
      </c>
      <c r="C112" s="3" t="s">
        <v>1138</v>
      </c>
      <c r="D112" s="3" t="s">
        <v>1282</v>
      </c>
      <c r="E112" s="3" t="s">
        <v>620</v>
      </c>
      <c r="F112" s="4">
        <v>42333</v>
      </c>
      <c r="G112" s="2">
        <v>2323.4</v>
      </c>
      <c r="H112" s="2">
        <v>281.32</v>
      </c>
      <c r="I112" s="2">
        <v>529.16</v>
      </c>
      <c r="J112" s="2">
        <f t="shared" si="3"/>
        <v>3133.88</v>
      </c>
      <c r="K112" s="2">
        <v>0</v>
      </c>
      <c r="L112" s="2">
        <v>0</v>
      </c>
      <c r="M112" s="2">
        <v>1</v>
      </c>
      <c r="N112" s="2">
        <f t="shared" si="4"/>
        <v>3133.88</v>
      </c>
    </row>
    <row r="113" spans="1:14" ht="14.25">
      <c r="A113" s="3" t="s">
        <v>1137</v>
      </c>
      <c r="B113" s="2">
        <v>1</v>
      </c>
      <c r="C113" s="3" t="s">
        <v>1149</v>
      </c>
      <c r="D113" s="3" t="s">
        <v>1283</v>
      </c>
      <c r="E113" s="3" t="s">
        <v>1284</v>
      </c>
      <c r="F113" s="4">
        <v>42079</v>
      </c>
      <c r="G113" s="2">
        <v>3353.25</v>
      </c>
      <c r="H113" s="2">
        <v>2085.11</v>
      </c>
      <c r="I113" s="2">
        <v>0</v>
      </c>
      <c r="J113" s="2">
        <f t="shared" si="3"/>
        <v>5438.360000000001</v>
      </c>
      <c r="K113" s="2">
        <v>0</v>
      </c>
      <c r="L113" s="2">
        <v>0</v>
      </c>
      <c r="M113" s="2">
        <v>1</v>
      </c>
      <c r="N113" s="2">
        <f t="shared" si="4"/>
        <v>5438.360000000001</v>
      </c>
    </row>
    <row r="114" spans="1:14" ht="14.25">
      <c r="A114" s="3" t="s">
        <v>1137</v>
      </c>
      <c r="B114" s="2">
        <v>1</v>
      </c>
      <c r="C114" s="3" t="s">
        <v>1140</v>
      </c>
      <c r="D114" s="3" t="s">
        <v>1285</v>
      </c>
      <c r="E114" s="3" t="s">
        <v>1286</v>
      </c>
      <c r="F114" s="4">
        <v>42290</v>
      </c>
      <c r="G114" s="2">
        <v>2685.23</v>
      </c>
      <c r="H114" s="2">
        <v>749.09</v>
      </c>
      <c r="I114" s="2">
        <v>0</v>
      </c>
      <c r="J114" s="2">
        <f t="shared" si="3"/>
        <v>3434.32</v>
      </c>
      <c r="K114" s="2">
        <v>0</v>
      </c>
      <c r="L114" s="2">
        <v>0</v>
      </c>
      <c r="M114" s="2">
        <v>1</v>
      </c>
      <c r="N114" s="2">
        <f t="shared" si="4"/>
        <v>3434.32</v>
      </c>
    </row>
    <row r="115" spans="1:14" ht="14.25">
      <c r="A115" s="3" t="s">
        <v>1137</v>
      </c>
      <c r="B115" s="2">
        <v>1</v>
      </c>
      <c r="C115" s="3" t="s">
        <v>1152</v>
      </c>
      <c r="D115" s="3" t="s">
        <v>1287</v>
      </c>
      <c r="E115" s="3" t="s">
        <v>189</v>
      </c>
      <c r="F115" s="4">
        <v>42239</v>
      </c>
      <c r="G115" s="2">
        <v>16664.6</v>
      </c>
      <c r="H115" s="2">
        <v>6037.77</v>
      </c>
      <c r="I115" s="2">
        <v>0</v>
      </c>
      <c r="J115" s="2">
        <f t="shared" si="3"/>
        <v>22702.37</v>
      </c>
      <c r="K115" s="2">
        <v>0</v>
      </c>
      <c r="L115" s="2">
        <v>0</v>
      </c>
      <c r="M115" s="2">
        <v>1</v>
      </c>
      <c r="N115" s="2">
        <f t="shared" si="4"/>
        <v>22702.37</v>
      </c>
    </row>
    <row r="116" spans="1:14" ht="14.25">
      <c r="A116" s="3" t="s">
        <v>1137</v>
      </c>
      <c r="B116" s="2">
        <v>1</v>
      </c>
      <c r="C116" s="3" t="s">
        <v>1149</v>
      </c>
      <c r="D116" s="3" t="s">
        <v>1288</v>
      </c>
      <c r="E116" s="3" t="s">
        <v>1289</v>
      </c>
      <c r="F116" s="4">
        <v>42079</v>
      </c>
      <c r="G116" s="2">
        <v>3676.9</v>
      </c>
      <c r="H116" s="2">
        <v>1343.76</v>
      </c>
      <c r="I116" s="2">
        <v>0</v>
      </c>
      <c r="J116" s="2">
        <f t="shared" si="3"/>
        <v>5020.66</v>
      </c>
      <c r="K116" s="2">
        <v>0</v>
      </c>
      <c r="L116" s="2">
        <v>0</v>
      </c>
      <c r="M116" s="2">
        <v>1</v>
      </c>
      <c r="N116" s="2">
        <f t="shared" si="4"/>
        <v>5020.66</v>
      </c>
    </row>
    <row r="117" spans="1:14" ht="14.25">
      <c r="A117" s="3" t="s">
        <v>1137</v>
      </c>
      <c r="B117" s="2">
        <v>1</v>
      </c>
      <c r="C117" s="3" t="s">
        <v>1138</v>
      </c>
      <c r="D117" s="3" t="s">
        <v>1290</v>
      </c>
      <c r="E117" s="3" t="s">
        <v>207</v>
      </c>
      <c r="F117" s="4">
        <v>42077</v>
      </c>
      <c r="G117" s="2">
        <v>2319.58</v>
      </c>
      <c r="H117" s="2">
        <v>677.59</v>
      </c>
      <c r="I117" s="2">
        <v>0</v>
      </c>
      <c r="J117" s="2">
        <f t="shared" si="3"/>
        <v>2997.17</v>
      </c>
      <c r="K117" s="2">
        <v>0</v>
      </c>
      <c r="L117" s="2">
        <v>0</v>
      </c>
      <c r="M117" s="2">
        <v>1</v>
      </c>
      <c r="N117" s="2">
        <f t="shared" si="4"/>
        <v>2997.17</v>
      </c>
    </row>
    <row r="118" spans="1:14" ht="14.25">
      <c r="A118" s="3" t="s">
        <v>1137</v>
      </c>
      <c r="B118" s="2">
        <v>1</v>
      </c>
      <c r="C118" s="3" t="s">
        <v>1138</v>
      </c>
      <c r="D118" s="3" t="s">
        <v>1291</v>
      </c>
      <c r="E118" s="3" t="s">
        <v>1292</v>
      </c>
      <c r="F118" s="4">
        <v>42355</v>
      </c>
      <c r="G118" s="2">
        <v>2200.22</v>
      </c>
      <c r="H118" s="2">
        <v>838.87</v>
      </c>
      <c r="I118" s="2">
        <v>0</v>
      </c>
      <c r="J118" s="2">
        <f t="shared" si="3"/>
        <v>3039.0899999999997</v>
      </c>
      <c r="K118" s="2">
        <v>0</v>
      </c>
      <c r="L118" s="2">
        <v>0</v>
      </c>
      <c r="M118" s="2">
        <v>1</v>
      </c>
      <c r="N118" s="2">
        <f t="shared" si="4"/>
        <v>3039.0899999999997</v>
      </c>
    </row>
    <row r="119" spans="1:14" ht="14.25">
      <c r="A119" s="3" t="s">
        <v>1137</v>
      </c>
      <c r="B119" s="2">
        <v>1</v>
      </c>
      <c r="C119" s="3" t="s">
        <v>1149</v>
      </c>
      <c r="D119" s="3" t="s">
        <v>1293</v>
      </c>
      <c r="E119" s="3" t="s">
        <v>1252</v>
      </c>
      <c r="F119" s="4">
        <v>42095</v>
      </c>
      <c r="G119" s="2">
        <v>3971.27</v>
      </c>
      <c r="H119" s="2">
        <v>672.19</v>
      </c>
      <c r="I119" s="2">
        <v>360.12</v>
      </c>
      <c r="J119" s="2">
        <f t="shared" si="3"/>
        <v>5003.58</v>
      </c>
      <c r="K119" s="2">
        <v>0</v>
      </c>
      <c r="L119" s="2">
        <v>0</v>
      </c>
      <c r="M119" s="2">
        <v>1</v>
      </c>
      <c r="N119" s="2">
        <f t="shared" si="4"/>
        <v>5003.58</v>
      </c>
    </row>
    <row r="120" spans="1:14" ht="14.25">
      <c r="A120" s="3" t="s">
        <v>1137</v>
      </c>
      <c r="B120" s="2">
        <v>1</v>
      </c>
      <c r="C120" s="3" t="s">
        <v>1138</v>
      </c>
      <c r="D120" s="3" t="s">
        <v>1294</v>
      </c>
      <c r="E120" s="3" t="s">
        <v>1295</v>
      </c>
      <c r="F120" s="4">
        <v>42355</v>
      </c>
      <c r="G120" s="2">
        <v>2281.22</v>
      </c>
      <c r="H120" s="2">
        <v>764.67</v>
      </c>
      <c r="I120" s="2">
        <v>0</v>
      </c>
      <c r="J120" s="2">
        <f t="shared" si="3"/>
        <v>3045.89</v>
      </c>
      <c r="K120" s="2">
        <v>0</v>
      </c>
      <c r="L120" s="2">
        <v>0</v>
      </c>
      <c r="M120" s="2">
        <v>1</v>
      </c>
      <c r="N120" s="2">
        <f t="shared" si="4"/>
        <v>3045.89</v>
      </c>
    </row>
    <row r="121" spans="1:14" ht="14.25">
      <c r="A121" s="3" t="s">
        <v>1137</v>
      </c>
      <c r="B121" s="2">
        <v>1</v>
      </c>
      <c r="C121" s="3" t="s">
        <v>1166</v>
      </c>
      <c r="D121" s="3" t="s">
        <v>737</v>
      </c>
      <c r="E121" s="3" t="s">
        <v>738</v>
      </c>
      <c r="F121" s="4">
        <v>42356</v>
      </c>
      <c r="G121" s="2">
        <v>4649.34</v>
      </c>
      <c r="H121" s="2">
        <v>1456.67</v>
      </c>
      <c r="I121" s="2">
        <v>0</v>
      </c>
      <c r="J121" s="2">
        <f t="shared" si="3"/>
        <v>6106.01</v>
      </c>
      <c r="K121" s="2">
        <v>0</v>
      </c>
      <c r="L121" s="2">
        <v>0</v>
      </c>
      <c r="M121" s="2">
        <v>1</v>
      </c>
      <c r="N121" s="2">
        <f t="shared" si="4"/>
        <v>6106.01</v>
      </c>
    </row>
    <row r="122" spans="1:14" ht="14.25">
      <c r="A122" s="3" t="s">
        <v>1137</v>
      </c>
      <c r="B122" s="2">
        <v>1</v>
      </c>
      <c r="C122" s="3" t="s">
        <v>1138</v>
      </c>
      <c r="D122" s="3" t="s">
        <v>1296</v>
      </c>
      <c r="E122" s="3" t="s">
        <v>838</v>
      </c>
      <c r="F122" s="4">
        <v>42126</v>
      </c>
      <c r="G122" s="2">
        <v>2179.06</v>
      </c>
      <c r="H122" s="2">
        <v>896.5</v>
      </c>
      <c r="I122" s="2">
        <v>0</v>
      </c>
      <c r="J122" s="2">
        <f t="shared" si="3"/>
        <v>3075.56</v>
      </c>
      <c r="K122" s="2">
        <v>0</v>
      </c>
      <c r="L122" s="2">
        <v>0</v>
      </c>
      <c r="M122" s="2">
        <v>1</v>
      </c>
      <c r="N122" s="2">
        <f t="shared" si="4"/>
        <v>3075.56</v>
      </c>
    </row>
    <row r="123" spans="1:14" ht="14.25">
      <c r="A123" s="3" t="s">
        <v>1160</v>
      </c>
      <c r="B123" s="2">
        <v>1</v>
      </c>
      <c r="C123" s="3" t="s">
        <v>1250</v>
      </c>
      <c r="D123" s="3" t="s">
        <v>1297</v>
      </c>
      <c r="E123" s="3" t="s">
        <v>299</v>
      </c>
      <c r="F123" s="4">
        <v>42229</v>
      </c>
      <c r="G123" s="2">
        <v>6058.66</v>
      </c>
      <c r="H123" s="2">
        <v>507.92</v>
      </c>
      <c r="I123" s="2">
        <v>244.07</v>
      </c>
      <c r="J123" s="2">
        <f t="shared" si="3"/>
        <v>6810.65</v>
      </c>
      <c r="K123" s="2">
        <v>0</v>
      </c>
      <c r="L123" s="2">
        <v>0</v>
      </c>
      <c r="M123" s="2">
        <v>1</v>
      </c>
      <c r="N123" s="2">
        <f t="shared" si="4"/>
        <v>6810.65</v>
      </c>
    </row>
    <row r="124" spans="1:14" ht="14.25">
      <c r="A124" s="3" t="s">
        <v>1137</v>
      </c>
      <c r="B124" s="2">
        <v>1</v>
      </c>
      <c r="C124" s="3" t="s">
        <v>1138</v>
      </c>
      <c r="D124" s="3" t="s">
        <v>311</v>
      </c>
      <c r="E124" s="3" t="s">
        <v>312</v>
      </c>
      <c r="F124" s="4">
        <v>42177</v>
      </c>
      <c r="G124" s="2">
        <v>2733.11</v>
      </c>
      <c r="H124" s="2">
        <v>1452.07</v>
      </c>
      <c r="I124" s="2">
        <v>194.31</v>
      </c>
      <c r="J124" s="2">
        <f t="shared" si="3"/>
        <v>4379.490000000001</v>
      </c>
      <c r="K124" s="2">
        <v>0</v>
      </c>
      <c r="L124" s="2">
        <v>0</v>
      </c>
      <c r="M124" s="2">
        <v>1</v>
      </c>
      <c r="N124" s="2">
        <f t="shared" si="4"/>
        <v>4379.490000000001</v>
      </c>
    </row>
    <row r="125" spans="1:14" ht="14.25">
      <c r="A125" s="3" t="s">
        <v>1137</v>
      </c>
      <c r="B125" s="2">
        <v>1</v>
      </c>
      <c r="C125" s="3" t="s">
        <v>1138</v>
      </c>
      <c r="D125" s="3" t="s">
        <v>1298</v>
      </c>
      <c r="E125" s="3" t="s">
        <v>1299</v>
      </c>
      <c r="F125" s="4">
        <v>42077</v>
      </c>
      <c r="G125" s="2">
        <v>2299.67</v>
      </c>
      <c r="H125" s="2">
        <v>749</v>
      </c>
      <c r="I125" s="2">
        <v>0</v>
      </c>
      <c r="J125" s="2">
        <f t="shared" si="3"/>
        <v>3048.67</v>
      </c>
      <c r="K125" s="2">
        <v>0</v>
      </c>
      <c r="L125" s="2">
        <v>0</v>
      </c>
      <c r="M125" s="2">
        <v>1</v>
      </c>
      <c r="N125" s="2">
        <f t="shared" si="4"/>
        <v>3048.67</v>
      </c>
    </row>
    <row r="126" spans="1:14" ht="14.25">
      <c r="A126" s="3" t="s">
        <v>1137</v>
      </c>
      <c r="B126" s="2">
        <v>1</v>
      </c>
      <c r="C126" s="3" t="s">
        <v>1149</v>
      </c>
      <c r="D126" s="3" t="s">
        <v>1300</v>
      </c>
      <c r="E126" s="3" t="s">
        <v>1169</v>
      </c>
      <c r="F126" s="4">
        <v>42321</v>
      </c>
      <c r="G126" s="2">
        <v>3528.1</v>
      </c>
      <c r="H126" s="2">
        <v>1523.1</v>
      </c>
      <c r="I126" s="2">
        <v>0</v>
      </c>
      <c r="J126" s="2">
        <f t="shared" si="3"/>
        <v>5051.2</v>
      </c>
      <c r="K126" s="2">
        <v>0</v>
      </c>
      <c r="L126" s="2">
        <v>0</v>
      </c>
      <c r="M126" s="2">
        <v>1</v>
      </c>
      <c r="N126" s="2">
        <f t="shared" si="4"/>
        <v>5051.2</v>
      </c>
    </row>
    <row r="127" spans="1:14" ht="14.25">
      <c r="A127" s="3" t="s">
        <v>1137</v>
      </c>
      <c r="B127" s="2">
        <v>1</v>
      </c>
      <c r="C127" s="3" t="s">
        <v>1138</v>
      </c>
      <c r="D127" s="3" t="s">
        <v>1301</v>
      </c>
      <c r="E127" s="3" t="s">
        <v>1302</v>
      </c>
      <c r="F127" s="4">
        <v>42199</v>
      </c>
      <c r="G127" s="2">
        <v>2259.63</v>
      </c>
      <c r="H127" s="2">
        <v>759.66</v>
      </c>
      <c r="I127" s="2">
        <v>0</v>
      </c>
      <c r="J127" s="2">
        <f t="shared" si="3"/>
        <v>3019.29</v>
      </c>
      <c r="K127" s="2">
        <v>0</v>
      </c>
      <c r="L127" s="2">
        <v>0</v>
      </c>
      <c r="M127" s="2">
        <v>1</v>
      </c>
      <c r="N127" s="2">
        <f t="shared" si="4"/>
        <v>3019.29</v>
      </c>
    </row>
    <row r="128" spans="1:14" ht="14.25">
      <c r="A128" s="3" t="s">
        <v>1160</v>
      </c>
      <c r="B128" s="2">
        <v>1</v>
      </c>
      <c r="C128" s="3" t="s">
        <v>1303</v>
      </c>
      <c r="D128" s="3" t="s">
        <v>1304</v>
      </c>
      <c r="E128" s="3" t="s">
        <v>76</v>
      </c>
      <c r="F128" s="4">
        <v>42030</v>
      </c>
      <c r="G128" s="2">
        <v>8513.41</v>
      </c>
      <c r="H128" s="2">
        <v>865.53</v>
      </c>
      <c r="I128" s="2">
        <v>0</v>
      </c>
      <c r="J128" s="2">
        <f t="shared" si="3"/>
        <v>9378.94</v>
      </c>
      <c r="K128" s="2">
        <v>0</v>
      </c>
      <c r="L128" s="2">
        <v>0</v>
      </c>
      <c r="M128" s="2">
        <v>1</v>
      </c>
      <c r="N128" s="2">
        <f t="shared" si="4"/>
        <v>9378.94</v>
      </c>
    </row>
    <row r="129" spans="1:14" ht="14.25">
      <c r="A129" s="3" t="s">
        <v>1137</v>
      </c>
      <c r="B129" s="2">
        <v>1</v>
      </c>
      <c r="C129" s="3" t="s">
        <v>1140</v>
      </c>
      <c r="D129" s="3" t="s">
        <v>1305</v>
      </c>
      <c r="E129" s="3" t="s">
        <v>1306</v>
      </c>
      <c r="F129" s="4">
        <v>42122</v>
      </c>
      <c r="G129" s="2">
        <v>2613.69</v>
      </c>
      <c r="H129" s="2">
        <v>844.03</v>
      </c>
      <c r="I129" s="2">
        <v>0</v>
      </c>
      <c r="J129" s="2">
        <f t="shared" si="3"/>
        <v>3457.7200000000003</v>
      </c>
      <c r="K129" s="2">
        <v>0</v>
      </c>
      <c r="L129" s="2">
        <v>0</v>
      </c>
      <c r="M129" s="2">
        <v>1</v>
      </c>
      <c r="N129" s="2">
        <f t="shared" si="4"/>
        <v>3457.7200000000003</v>
      </c>
    </row>
    <row r="130" spans="1:14" ht="14.25">
      <c r="A130" s="3" t="s">
        <v>1137</v>
      </c>
      <c r="B130" s="2">
        <v>1</v>
      </c>
      <c r="C130" s="3" t="s">
        <v>1138</v>
      </c>
      <c r="D130" s="3" t="s">
        <v>314</v>
      </c>
      <c r="E130" s="3" t="s">
        <v>299</v>
      </c>
      <c r="F130" s="4">
        <v>42093</v>
      </c>
      <c r="G130" s="2">
        <v>2505.08</v>
      </c>
      <c r="H130" s="2">
        <v>484.81</v>
      </c>
      <c r="I130" s="2">
        <v>81.59</v>
      </c>
      <c r="J130" s="2">
        <f t="shared" si="3"/>
        <v>3071.48</v>
      </c>
      <c r="K130" s="2">
        <v>0</v>
      </c>
      <c r="L130" s="2">
        <v>0</v>
      </c>
      <c r="M130" s="2">
        <v>1</v>
      </c>
      <c r="N130" s="2">
        <f t="shared" si="4"/>
        <v>3071.48</v>
      </c>
    </row>
    <row r="131" spans="1:14" ht="14.25">
      <c r="A131" s="3" t="s">
        <v>1137</v>
      </c>
      <c r="B131" s="2">
        <v>1</v>
      </c>
      <c r="C131" s="3" t="s">
        <v>1140</v>
      </c>
      <c r="D131" s="3" t="s">
        <v>1307</v>
      </c>
      <c r="E131" s="3" t="s">
        <v>1308</v>
      </c>
      <c r="F131" s="4">
        <v>42164</v>
      </c>
      <c r="G131" s="2">
        <v>2778.57</v>
      </c>
      <c r="H131" s="2">
        <v>430.28</v>
      </c>
      <c r="I131" s="2">
        <v>261.11</v>
      </c>
      <c r="J131" s="2">
        <f t="shared" si="3"/>
        <v>3469.9600000000005</v>
      </c>
      <c r="K131" s="2">
        <v>0</v>
      </c>
      <c r="L131" s="2">
        <v>0</v>
      </c>
      <c r="M131" s="2">
        <v>1</v>
      </c>
      <c r="N131" s="2">
        <f t="shared" si="4"/>
        <v>3469.9600000000005</v>
      </c>
    </row>
    <row r="132" spans="1:14" ht="14.25">
      <c r="A132" s="3" t="s">
        <v>1137</v>
      </c>
      <c r="B132" s="2">
        <v>1</v>
      </c>
      <c r="C132" s="3" t="s">
        <v>1138</v>
      </c>
      <c r="D132" s="3" t="s">
        <v>1309</v>
      </c>
      <c r="E132" s="3" t="s">
        <v>1310</v>
      </c>
      <c r="F132" s="4">
        <v>42325</v>
      </c>
      <c r="G132" s="2">
        <v>2185.73</v>
      </c>
      <c r="H132" s="2">
        <v>907.12</v>
      </c>
      <c r="I132" s="2">
        <v>0</v>
      </c>
      <c r="J132" s="2">
        <f t="shared" si="3"/>
        <v>3092.85</v>
      </c>
      <c r="K132" s="2">
        <v>0</v>
      </c>
      <c r="L132" s="2">
        <v>0</v>
      </c>
      <c r="M132" s="2">
        <v>1</v>
      </c>
      <c r="N132" s="2">
        <f t="shared" si="4"/>
        <v>3092.85</v>
      </c>
    </row>
    <row r="133" spans="1:14" ht="14.25">
      <c r="A133" s="3" t="s">
        <v>1137</v>
      </c>
      <c r="B133" s="2">
        <v>1</v>
      </c>
      <c r="C133" s="3" t="s">
        <v>1138</v>
      </c>
      <c r="D133" s="3" t="s">
        <v>319</v>
      </c>
      <c r="E133" s="3" t="s">
        <v>229</v>
      </c>
      <c r="F133" s="4">
        <v>42185</v>
      </c>
      <c r="G133" s="2">
        <v>2377.71</v>
      </c>
      <c r="H133" s="2">
        <v>463.42</v>
      </c>
      <c r="I133" s="2">
        <v>111.15</v>
      </c>
      <c r="J133" s="2">
        <f t="shared" si="3"/>
        <v>2952.28</v>
      </c>
      <c r="K133" s="2">
        <v>0</v>
      </c>
      <c r="L133" s="2">
        <v>0</v>
      </c>
      <c r="M133" s="2">
        <v>1</v>
      </c>
      <c r="N133" s="2">
        <f t="shared" si="4"/>
        <v>2952.28</v>
      </c>
    </row>
    <row r="134" spans="1:14" ht="14.25">
      <c r="A134" s="3" t="s">
        <v>1137</v>
      </c>
      <c r="B134" s="2">
        <v>1</v>
      </c>
      <c r="C134" s="3" t="s">
        <v>1138</v>
      </c>
      <c r="D134" s="3" t="s">
        <v>1311</v>
      </c>
      <c r="E134" s="3" t="s">
        <v>223</v>
      </c>
      <c r="F134" s="4">
        <v>42040</v>
      </c>
      <c r="G134" s="2">
        <v>2527.26</v>
      </c>
      <c r="H134" s="2">
        <v>491.04</v>
      </c>
      <c r="I134" s="2">
        <v>102.58</v>
      </c>
      <c r="J134" s="2">
        <f t="shared" si="3"/>
        <v>3120.88</v>
      </c>
      <c r="K134" s="2">
        <v>0</v>
      </c>
      <c r="L134" s="2">
        <v>0</v>
      </c>
      <c r="M134" s="2">
        <v>1</v>
      </c>
      <c r="N134" s="2">
        <f t="shared" si="4"/>
        <v>3120.88</v>
      </c>
    </row>
    <row r="135" spans="1:14" ht="14.25">
      <c r="A135" s="3" t="s">
        <v>1137</v>
      </c>
      <c r="B135" s="2">
        <v>1</v>
      </c>
      <c r="C135" s="3" t="s">
        <v>1149</v>
      </c>
      <c r="D135" s="3" t="s">
        <v>328</v>
      </c>
      <c r="E135" s="3" t="s">
        <v>299</v>
      </c>
      <c r="F135" s="4">
        <v>42152</v>
      </c>
      <c r="G135" s="2">
        <v>3558.37</v>
      </c>
      <c r="H135" s="2">
        <v>1193.14</v>
      </c>
      <c r="I135" s="2">
        <v>574.98</v>
      </c>
      <c r="J135" s="2">
        <f t="shared" si="3"/>
        <v>5326.49</v>
      </c>
      <c r="K135" s="2">
        <v>0</v>
      </c>
      <c r="L135" s="2">
        <v>0</v>
      </c>
      <c r="M135" s="2">
        <v>1</v>
      </c>
      <c r="N135" s="2">
        <f t="shared" si="4"/>
        <v>5326.49</v>
      </c>
    </row>
    <row r="136" spans="1:14" ht="14.25">
      <c r="A136" s="3" t="s">
        <v>1137</v>
      </c>
      <c r="B136" s="2">
        <v>1</v>
      </c>
      <c r="C136" s="3" t="s">
        <v>1138</v>
      </c>
      <c r="D136" s="3" t="s">
        <v>1312</v>
      </c>
      <c r="E136" s="3" t="s">
        <v>257</v>
      </c>
      <c r="F136" s="4">
        <v>42320</v>
      </c>
      <c r="G136" s="2">
        <v>2160.41</v>
      </c>
      <c r="H136" s="2">
        <v>901.96</v>
      </c>
      <c r="I136" s="2">
        <v>0</v>
      </c>
      <c r="J136" s="2">
        <f t="shared" si="3"/>
        <v>3062.37</v>
      </c>
      <c r="K136" s="2">
        <v>0</v>
      </c>
      <c r="L136" s="2">
        <v>0</v>
      </c>
      <c r="M136" s="2">
        <v>1</v>
      </c>
      <c r="N136" s="2">
        <f t="shared" si="4"/>
        <v>3062.37</v>
      </c>
    </row>
    <row r="137" spans="1:14" ht="14.25">
      <c r="A137" s="3" t="s">
        <v>1137</v>
      </c>
      <c r="B137" s="2">
        <v>1</v>
      </c>
      <c r="C137" s="3" t="s">
        <v>1140</v>
      </c>
      <c r="D137" s="3" t="s">
        <v>1313</v>
      </c>
      <c r="E137" s="3" t="s">
        <v>1314</v>
      </c>
      <c r="F137" s="4">
        <v>42290</v>
      </c>
      <c r="G137" s="2">
        <v>2660.75</v>
      </c>
      <c r="H137" s="2">
        <v>788.54</v>
      </c>
      <c r="I137" s="2">
        <v>0</v>
      </c>
      <c r="J137" s="2">
        <f aca="true" t="shared" si="5" ref="J137:J200">SUM(G137:I137)</f>
        <v>3449.29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3449.29</v>
      </c>
    </row>
    <row r="138" spans="1:14" ht="14.25">
      <c r="A138" s="3" t="s">
        <v>1137</v>
      </c>
      <c r="B138" s="2">
        <v>1</v>
      </c>
      <c r="C138" s="3" t="s">
        <v>1140</v>
      </c>
      <c r="D138" s="3" t="s">
        <v>1315</v>
      </c>
      <c r="E138" s="3" t="s">
        <v>352</v>
      </c>
      <c r="F138" s="4">
        <v>42355</v>
      </c>
      <c r="G138" s="2">
        <v>2613.21</v>
      </c>
      <c r="H138" s="2">
        <v>834.4</v>
      </c>
      <c r="I138" s="2">
        <v>0</v>
      </c>
      <c r="J138" s="2">
        <f t="shared" si="5"/>
        <v>3447.61</v>
      </c>
      <c r="K138" s="2">
        <v>0</v>
      </c>
      <c r="L138" s="2">
        <v>0</v>
      </c>
      <c r="M138" s="2">
        <v>1</v>
      </c>
      <c r="N138" s="2">
        <f t="shared" si="6"/>
        <v>3447.61</v>
      </c>
    </row>
    <row r="139" spans="1:14" ht="14.25">
      <c r="A139" s="3" t="s">
        <v>1137</v>
      </c>
      <c r="B139" s="2">
        <v>1</v>
      </c>
      <c r="C139" s="3" t="s">
        <v>1140</v>
      </c>
      <c r="D139" s="3" t="s">
        <v>771</v>
      </c>
      <c r="E139" s="3" t="s">
        <v>76</v>
      </c>
      <c r="F139" s="4">
        <v>42317</v>
      </c>
      <c r="G139" s="2">
        <v>2781.12</v>
      </c>
      <c r="H139" s="2">
        <v>413.8</v>
      </c>
      <c r="I139" s="2">
        <v>329.16</v>
      </c>
      <c r="J139" s="2">
        <f t="shared" si="5"/>
        <v>3524.08</v>
      </c>
      <c r="K139" s="2">
        <v>0</v>
      </c>
      <c r="L139" s="2">
        <v>0</v>
      </c>
      <c r="M139" s="2">
        <v>1</v>
      </c>
      <c r="N139" s="2">
        <f t="shared" si="6"/>
        <v>3524.08</v>
      </c>
    </row>
    <row r="140" spans="1:14" ht="14.25">
      <c r="A140" s="3" t="s">
        <v>1137</v>
      </c>
      <c r="B140" s="2">
        <v>1</v>
      </c>
      <c r="C140" s="3" t="s">
        <v>1138</v>
      </c>
      <c r="D140" s="3" t="s">
        <v>1089</v>
      </c>
      <c r="E140" s="3" t="s">
        <v>226</v>
      </c>
      <c r="F140" s="4">
        <v>42170</v>
      </c>
      <c r="G140" s="2">
        <v>2222.75</v>
      </c>
      <c r="H140" s="2">
        <v>1233.43</v>
      </c>
      <c r="I140" s="2">
        <v>258.45</v>
      </c>
      <c r="J140" s="2">
        <f t="shared" si="5"/>
        <v>3714.63</v>
      </c>
      <c r="K140" s="2">
        <v>0</v>
      </c>
      <c r="L140" s="2">
        <v>0</v>
      </c>
      <c r="M140" s="2">
        <v>1</v>
      </c>
      <c r="N140" s="2">
        <f t="shared" si="6"/>
        <v>3714.63</v>
      </c>
    </row>
    <row r="141" spans="1:14" ht="14.25">
      <c r="A141" s="3" t="s">
        <v>1137</v>
      </c>
      <c r="B141" s="2">
        <v>1</v>
      </c>
      <c r="C141" s="3" t="s">
        <v>1149</v>
      </c>
      <c r="D141" s="3" t="s">
        <v>1316</v>
      </c>
      <c r="E141" s="3" t="s">
        <v>1317</v>
      </c>
      <c r="F141" s="4">
        <v>42079</v>
      </c>
      <c r="G141" s="2">
        <v>3619.16</v>
      </c>
      <c r="H141" s="2">
        <v>1373.28</v>
      </c>
      <c r="I141" s="2">
        <v>0</v>
      </c>
      <c r="J141" s="2">
        <f t="shared" si="5"/>
        <v>4992.44</v>
      </c>
      <c r="K141" s="2">
        <v>0</v>
      </c>
      <c r="L141" s="2">
        <v>0</v>
      </c>
      <c r="M141" s="2">
        <v>1</v>
      </c>
      <c r="N141" s="2">
        <f t="shared" si="6"/>
        <v>4992.44</v>
      </c>
    </row>
    <row r="142" spans="1:14" ht="14.25">
      <c r="A142" s="3" t="s">
        <v>1137</v>
      </c>
      <c r="B142" s="2">
        <v>1</v>
      </c>
      <c r="C142" s="3" t="s">
        <v>1140</v>
      </c>
      <c r="D142" s="3" t="s">
        <v>1318</v>
      </c>
      <c r="E142" s="3" t="s">
        <v>299</v>
      </c>
      <c r="F142" s="4">
        <v>42040</v>
      </c>
      <c r="G142" s="2">
        <v>4385.86</v>
      </c>
      <c r="H142" s="2">
        <v>583.41</v>
      </c>
      <c r="I142" s="2">
        <v>133.22</v>
      </c>
      <c r="J142" s="2">
        <f t="shared" si="5"/>
        <v>5102.49</v>
      </c>
      <c r="K142" s="2">
        <v>0</v>
      </c>
      <c r="L142" s="2">
        <v>0</v>
      </c>
      <c r="M142" s="2">
        <v>1</v>
      </c>
      <c r="N142" s="2">
        <f t="shared" si="6"/>
        <v>5102.49</v>
      </c>
    </row>
    <row r="143" spans="1:14" ht="14.25">
      <c r="A143" s="3" t="s">
        <v>1137</v>
      </c>
      <c r="B143" s="2">
        <v>1</v>
      </c>
      <c r="C143" s="3" t="s">
        <v>1138</v>
      </c>
      <c r="D143" s="3" t="s">
        <v>1319</v>
      </c>
      <c r="E143" s="3" t="s">
        <v>1236</v>
      </c>
      <c r="F143" s="4">
        <v>42200</v>
      </c>
      <c r="G143" s="2">
        <v>2253.32</v>
      </c>
      <c r="H143" s="2">
        <v>778.7</v>
      </c>
      <c r="I143" s="2">
        <v>0</v>
      </c>
      <c r="J143" s="2">
        <f t="shared" si="5"/>
        <v>3032.0200000000004</v>
      </c>
      <c r="K143" s="2">
        <v>0</v>
      </c>
      <c r="L143" s="2">
        <v>0</v>
      </c>
      <c r="M143" s="2">
        <v>1</v>
      </c>
      <c r="N143" s="2">
        <f t="shared" si="6"/>
        <v>3032.0200000000004</v>
      </c>
    </row>
    <row r="144" spans="1:14" ht="14.25">
      <c r="A144" s="3" t="s">
        <v>1137</v>
      </c>
      <c r="B144" s="2">
        <v>3</v>
      </c>
      <c r="C144" s="3" t="s">
        <v>1320</v>
      </c>
      <c r="D144" s="3" t="s">
        <v>479</v>
      </c>
      <c r="E144" s="3" t="s">
        <v>480</v>
      </c>
      <c r="F144" s="4">
        <v>42333</v>
      </c>
      <c r="G144" s="2">
        <v>7615.95</v>
      </c>
      <c r="H144" s="2">
        <v>2575.32</v>
      </c>
      <c r="I144" s="2">
        <v>301.57</v>
      </c>
      <c r="J144" s="2">
        <f t="shared" si="5"/>
        <v>10492.84</v>
      </c>
      <c r="K144" s="2">
        <v>0</v>
      </c>
      <c r="L144" s="2">
        <v>5246.42</v>
      </c>
      <c r="M144" s="2">
        <v>1</v>
      </c>
      <c r="N144" s="2">
        <f t="shared" si="6"/>
        <v>10492.84</v>
      </c>
    </row>
    <row r="145" spans="1:14" ht="14.25">
      <c r="A145" s="3" t="s">
        <v>1137</v>
      </c>
      <c r="B145" s="2">
        <v>1</v>
      </c>
      <c r="C145" s="3" t="s">
        <v>1140</v>
      </c>
      <c r="D145" s="3" t="s">
        <v>332</v>
      </c>
      <c r="E145" s="3" t="s">
        <v>262</v>
      </c>
      <c r="F145" s="4">
        <v>42251</v>
      </c>
      <c r="G145" s="2">
        <v>2581.09</v>
      </c>
      <c r="H145" s="2">
        <v>972.7</v>
      </c>
      <c r="I145" s="2">
        <v>86.35</v>
      </c>
      <c r="J145" s="2">
        <f t="shared" si="5"/>
        <v>3640.14</v>
      </c>
      <c r="K145" s="2">
        <v>0</v>
      </c>
      <c r="L145" s="2">
        <v>0</v>
      </c>
      <c r="M145" s="2">
        <v>1</v>
      </c>
      <c r="N145" s="2">
        <f t="shared" si="6"/>
        <v>3640.14</v>
      </c>
    </row>
    <row r="146" spans="1:14" ht="14.25">
      <c r="A146" s="3" t="s">
        <v>1160</v>
      </c>
      <c r="B146" s="2">
        <v>1</v>
      </c>
      <c r="C146" s="3" t="s">
        <v>1321</v>
      </c>
      <c r="D146" s="3" t="s">
        <v>332</v>
      </c>
      <c r="E146" s="3" t="s">
        <v>262</v>
      </c>
      <c r="F146" s="4">
        <v>42251</v>
      </c>
      <c r="G146" s="2">
        <v>5326</v>
      </c>
      <c r="H146" s="2">
        <v>1977.31</v>
      </c>
      <c r="I146" s="2">
        <v>188.84</v>
      </c>
      <c r="J146" s="2">
        <f t="shared" si="5"/>
        <v>7492.15</v>
      </c>
      <c r="K146" s="2">
        <v>0</v>
      </c>
      <c r="L146" s="2">
        <v>0</v>
      </c>
      <c r="M146" s="2">
        <v>1</v>
      </c>
      <c r="N146" s="2">
        <f t="shared" si="6"/>
        <v>7492.15</v>
      </c>
    </row>
    <row r="147" spans="1:14" ht="14.25">
      <c r="A147" s="3" t="s">
        <v>1137</v>
      </c>
      <c r="B147" s="2">
        <v>1</v>
      </c>
      <c r="C147" s="3" t="s">
        <v>1149</v>
      </c>
      <c r="D147" s="3" t="s">
        <v>1322</v>
      </c>
      <c r="E147" s="3" t="s">
        <v>723</v>
      </c>
      <c r="F147" s="4">
        <v>42335</v>
      </c>
      <c r="G147" s="2">
        <v>3892.81</v>
      </c>
      <c r="H147" s="2">
        <v>1048.27</v>
      </c>
      <c r="I147" s="2">
        <v>0</v>
      </c>
      <c r="J147" s="2">
        <f t="shared" si="5"/>
        <v>4941.08</v>
      </c>
      <c r="K147" s="2">
        <v>0</v>
      </c>
      <c r="L147" s="2">
        <v>0</v>
      </c>
      <c r="M147" s="2">
        <v>1</v>
      </c>
      <c r="N147" s="2">
        <f t="shared" si="6"/>
        <v>4941.08</v>
      </c>
    </row>
    <row r="148" spans="1:14" ht="14.25">
      <c r="A148" s="3" t="s">
        <v>1137</v>
      </c>
      <c r="B148" s="2">
        <v>1</v>
      </c>
      <c r="C148" s="3" t="s">
        <v>1140</v>
      </c>
      <c r="D148" s="3" t="s">
        <v>1323</v>
      </c>
      <c r="E148" s="3" t="s">
        <v>596</v>
      </c>
      <c r="F148" s="4">
        <v>42338</v>
      </c>
      <c r="G148" s="2">
        <v>2625.74</v>
      </c>
      <c r="H148" s="2">
        <v>826.02</v>
      </c>
      <c r="I148" s="2">
        <v>0</v>
      </c>
      <c r="J148" s="2">
        <f t="shared" si="5"/>
        <v>3451.7599999999998</v>
      </c>
      <c r="K148" s="2">
        <v>0</v>
      </c>
      <c r="L148" s="2">
        <v>0</v>
      </c>
      <c r="M148" s="2">
        <v>1</v>
      </c>
      <c r="N148" s="2">
        <f t="shared" si="6"/>
        <v>3451.7599999999998</v>
      </c>
    </row>
    <row r="149" spans="1:14" ht="14.25">
      <c r="A149" s="3" t="s">
        <v>1137</v>
      </c>
      <c r="B149" s="2">
        <v>1</v>
      </c>
      <c r="C149" s="3" t="s">
        <v>1138</v>
      </c>
      <c r="D149" s="3" t="s">
        <v>1324</v>
      </c>
      <c r="E149" s="3" t="s">
        <v>1325</v>
      </c>
      <c r="F149" s="4">
        <v>42200</v>
      </c>
      <c r="G149" s="2">
        <v>2155.98</v>
      </c>
      <c r="H149" s="2">
        <v>946.72</v>
      </c>
      <c r="I149" s="2">
        <v>0</v>
      </c>
      <c r="J149" s="2">
        <f t="shared" si="5"/>
        <v>3102.7</v>
      </c>
      <c r="K149" s="2">
        <v>0</v>
      </c>
      <c r="L149" s="2">
        <v>0</v>
      </c>
      <c r="M149" s="2">
        <v>1</v>
      </c>
      <c r="N149" s="2">
        <f t="shared" si="6"/>
        <v>3102.7</v>
      </c>
    </row>
    <row r="150" spans="1:14" ht="14.25">
      <c r="A150" s="3" t="s">
        <v>1137</v>
      </c>
      <c r="B150" s="2">
        <v>1</v>
      </c>
      <c r="C150" s="3" t="s">
        <v>1149</v>
      </c>
      <c r="D150" s="3" t="s">
        <v>1326</v>
      </c>
      <c r="E150" s="3" t="s">
        <v>1327</v>
      </c>
      <c r="F150" s="4">
        <v>42161</v>
      </c>
      <c r="G150" s="2">
        <v>3814.92</v>
      </c>
      <c r="H150" s="2">
        <v>1180.32</v>
      </c>
      <c r="I150" s="2">
        <v>0</v>
      </c>
      <c r="J150" s="2">
        <f t="shared" si="5"/>
        <v>4995.24</v>
      </c>
      <c r="K150" s="2">
        <v>0</v>
      </c>
      <c r="L150" s="2">
        <v>0</v>
      </c>
      <c r="M150" s="2">
        <v>1</v>
      </c>
      <c r="N150" s="2">
        <f t="shared" si="6"/>
        <v>4995.24</v>
      </c>
    </row>
    <row r="151" spans="1:14" ht="14.25">
      <c r="A151" s="3" t="s">
        <v>1137</v>
      </c>
      <c r="B151" s="2">
        <v>1</v>
      </c>
      <c r="C151" s="3" t="s">
        <v>1140</v>
      </c>
      <c r="D151" s="3" t="s">
        <v>1328</v>
      </c>
      <c r="E151" s="3" t="s">
        <v>644</v>
      </c>
      <c r="F151" s="4">
        <v>42109</v>
      </c>
      <c r="G151" s="2">
        <v>2481.23</v>
      </c>
      <c r="H151" s="2">
        <v>1044.42</v>
      </c>
      <c r="I151" s="2">
        <v>0</v>
      </c>
      <c r="J151" s="2">
        <f t="shared" si="5"/>
        <v>3525.65</v>
      </c>
      <c r="K151" s="2">
        <v>0</v>
      </c>
      <c r="L151" s="2">
        <v>0</v>
      </c>
      <c r="M151" s="2">
        <v>1</v>
      </c>
      <c r="N151" s="2">
        <f t="shared" si="6"/>
        <v>3525.65</v>
      </c>
    </row>
    <row r="152" spans="1:14" ht="14.25">
      <c r="A152" s="3" t="s">
        <v>1137</v>
      </c>
      <c r="B152" s="2">
        <v>1</v>
      </c>
      <c r="C152" s="3" t="s">
        <v>1329</v>
      </c>
      <c r="D152" s="3" t="s">
        <v>1111</v>
      </c>
      <c r="E152" s="3" t="s">
        <v>299</v>
      </c>
      <c r="F152" s="4">
        <v>42170</v>
      </c>
      <c r="G152" s="2">
        <v>4967.4</v>
      </c>
      <c r="H152" s="2">
        <v>2865.91</v>
      </c>
      <c r="I152" s="2">
        <v>0</v>
      </c>
      <c r="J152" s="2">
        <f t="shared" si="5"/>
        <v>7833.3099999999995</v>
      </c>
      <c r="K152" s="2">
        <v>0</v>
      </c>
      <c r="L152" s="2">
        <v>0</v>
      </c>
      <c r="M152" s="2">
        <v>1</v>
      </c>
      <c r="N152" s="2">
        <f t="shared" si="6"/>
        <v>7833.3099999999995</v>
      </c>
    </row>
    <row r="153" spans="1:14" ht="14.25">
      <c r="A153" s="3" t="s">
        <v>1137</v>
      </c>
      <c r="B153" s="2">
        <v>1</v>
      </c>
      <c r="C153" s="3" t="s">
        <v>1149</v>
      </c>
      <c r="D153" s="3" t="s">
        <v>1330</v>
      </c>
      <c r="E153" s="3" t="s">
        <v>274</v>
      </c>
      <c r="F153" s="4">
        <v>42198</v>
      </c>
      <c r="G153" s="2">
        <v>3823.78</v>
      </c>
      <c r="H153" s="2">
        <v>1129.35</v>
      </c>
      <c r="I153" s="2">
        <v>0</v>
      </c>
      <c r="J153" s="2">
        <f t="shared" si="5"/>
        <v>4953.13</v>
      </c>
      <c r="K153" s="2">
        <v>0</v>
      </c>
      <c r="L153" s="2">
        <v>0</v>
      </c>
      <c r="M153" s="2">
        <v>1</v>
      </c>
      <c r="N153" s="2">
        <f t="shared" si="6"/>
        <v>4953.13</v>
      </c>
    </row>
    <row r="154" spans="1:14" ht="14.25">
      <c r="A154" s="3" t="s">
        <v>1137</v>
      </c>
      <c r="B154" s="2">
        <v>1</v>
      </c>
      <c r="C154" s="3" t="s">
        <v>1140</v>
      </c>
      <c r="D154" s="3" t="s">
        <v>1331</v>
      </c>
      <c r="E154" s="3" t="s">
        <v>1332</v>
      </c>
      <c r="F154" s="4">
        <v>42198</v>
      </c>
      <c r="G154" s="2">
        <v>2563.11</v>
      </c>
      <c r="H154" s="2">
        <v>913.63</v>
      </c>
      <c r="I154" s="2">
        <v>0</v>
      </c>
      <c r="J154" s="2">
        <f t="shared" si="5"/>
        <v>3476.7400000000002</v>
      </c>
      <c r="K154" s="2">
        <v>0</v>
      </c>
      <c r="L154" s="2">
        <v>0</v>
      </c>
      <c r="M154" s="2">
        <v>1</v>
      </c>
      <c r="N154" s="2">
        <f t="shared" si="6"/>
        <v>3476.7400000000002</v>
      </c>
    </row>
    <row r="155" spans="1:14" ht="14.25">
      <c r="A155" s="3" t="s">
        <v>1137</v>
      </c>
      <c r="B155" s="2">
        <v>1</v>
      </c>
      <c r="C155" s="3" t="s">
        <v>1140</v>
      </c>
      <c r="D155" s="3" t="s">
        <v>1333</v>
      </c>
      <c r="E155" s="3" t="s">
        <v>164</v>
      </c>
      <c r="F155" s="4">
        <v>42355</v>
      </c>
      <c r="G155" s="2">
        <v>2457.02</v>
      </c>
      <c r="H155" s="2">
        <v>1048.8</v>
      </c>
      <c r="I155" s="2">
        <v>0</v>
      </c>
      <c r="J155" s="2">
        <f t="shared" si="5"/>
        <v>3505.8199999999997</v>
      </c>
      <c r="K155" s="2">
        <v>0</v>
      </c>
      <c r="L155" s="2">
        <v>0</v>
      </c>
      <c r="M155" s="2">
        <v>1</v>
      </c>
      <c r="N155" s="2">
        <f t="shared" si="6"/>
        <v>3505.8199999999997</v>
      </c>
    </row>
    <row r="156" spans="1:14" ht="14.25">
      <c r="A156" s="3" t="s">
        <v>1137</v>
      </c>
      <c r="B156" s="2">
        <v>1</v>
      </c>
      <c r="C156" s="3" t="s">
        <v>1166</v>
      </c>
      <c r="D156" s="3" t="s">
        <v>1334</v>
      </c>
      <c r="E156" s="3" t="s">
        <v>1335</v>
      </c>
      <c r="F156" s="4">
        <v>42198</v>
      </c>
      <c r="G156" s="2">
        <v>4521.58</v>
      </c>
      <c r="H156" s="2">
        <v>1585.76</v>
      </c>
      <c r="I156" s="2">
        <v>0</v>
      </c>
      <c r="J156" s="2">
        <f t="shared" si="5"/>
        <v>6107.34</v>
      </c>
      <c r="K156" s="2">
        <v>0</v>
      </c>
      <c r="L156" s="2">
        <v>0</v>
      </c>
      <c r="M156" s="2">
        <v>1</v>
      </c>
      <c r="N156" s="2">
        <f t="shared" si="6"/>
        <v>6107.34</v>
      </c>
    </row>
    <row r="157" spans="1:14" ht="14.25">
      <c r="A157" s="3" t="s">
        <v>1205</v>
      </c>
      <c r="B157" s="2">
        <v>1</v>
      </c>
      <c r="C157" s="3" t="s">
        <v>1206</v>
      </c>
      <c r="D157" s="3" t="s">
        <v>339</v>
      </c>
      <c r="E157" s="3" t="s">
        <v>340</v>
      </c>
      <c r="F157" s="4">
        <v>42020</v>
      </c>
      <c r="G157" s="2">
        <v>11939.27</v>
      </c>
      <c r="H157" s="2">
        <v>3552.12</v>
      </c>
      <c r="I157" s="2">
        <v>442.67</v>
      </c>
      <c r="J157" s="2">
        <f t="shared" si="5"/>
        <v>15934.06</v>
      </c>
      <c r="K157" s="2">
        <v>0</v>
      </c>
      <c r="L157" s="2">
        <v>0</v>
      </c>
      <c r="M157" s="2">
        <v>1</v>
      </c>
      <c r="N157" s="2">
        <f t="shared" si="6"/>
        <v>15934.06</v>
      </c>
    </row>
    <row r="158" spans="1:14" ht="14.25">
      <c r="A158" s="3" t="s">
        <v>1137</v>
      </c>
      <c r="B158" s="2">
        <v>1</v>
      </c>
      <c r="C158" s="3" t="s">
        <v>1140</v>
      </c>
      <c r="D158" s="3" t="s">
        <v>1336</v>
      </c>
      <c r="E158" s="3" t="s">
        <v>713</v>
      </c>
      <c r="F158" s="4">
        <v>42354</v>
      </c>
      <c r="G158" s="2">
        <v>2591.1</v>
      </c>
      <c r="H158" s="2">
        <v>872.96</v>
      </c>
      <c r="I158" s="2">
        <v>0</v>
      </c>
      <c r="J158" s="2">
        <f t="shared" si="5"/>
        <v>3464.06</v>
      </c>
      <c r="K158" s="2">
        <v>0</v>
      </c>
      <c r="L158" s="2">
        <v>0</v>
      </c>
      <c r="M158" s="2">
        <v>1</v>
      </c>
      <c r="N158" s="2">
        <f t="shared" si="6"/>
        <v>3464.06</v>
      </c>
    </row>
    <row r="159" spans="1:14" ht="14.25">
      <c r="A159" s="3" t="s">
        <v>1137</v>
      </c>
      <c r="B159" s="2">
        <v>1</v>
      </c>
      <c r="C159" s="3" t="s">
        <v>1166</v>
      </c>
      <c r="D159" s="3" t="s">
        <v>1337</v>
      </c>
      <c r="E159" s="3" t="s">
        <v>1174</v>
      </c>
      <c r="F159" s="4">
        <v>42154</v>
      </c>
      <c r="G159" s="2">
        <v>4576.77</v>
      </c>
      <c r="H159" s="2">
        <v>1503.98</v>
      </c>
      <c r="I159" s="2">
        <v>0</v>
      </c>
      <c r="J159" s="2">
        <f t="shared" si="5"/>
        <v>6080.75</v>
      </c>
      <c r="K159" s="2">
        <v>0</v>
      </c>
      <c r="L159" s="2">
        <v>0</v>
      </c>
      <c r="M159" s="2">
        <v>1</v>
      </c>
      <c r="N159" s="2">
        <f t="shared" si="6"/>
        <v>6080.75</v>
      </c>
    </row>
    <row r="160" spans="1:14" ht="14.25">
      <c r="A160" s="3" t="s">
        <v>1137</v>
      </c>
      <c r="B160" s="2">
        <v>1</v>
      </c>
      <c r="C160" s="3" t="s">
        <v>1149</v>
      </c>
      <c r="D160" s="3" t="s">
        <v>1338</v>
      </c>
      <c r="E160" s="3" t="s">
        <v>1339</v>
      </c>
      <c r="F160" s="4">
        <v>42107</v>
      </c>
      <c r="G160" s="2">
        <v>3615.07</v>
      </c>
      <c r="H160" s="2">
        <v>1397.91</v>
      </c>
      <c r="I160" s="2">
        <v>0</v>
      </c>
      <c r="J160" s="2">
        <f t="shared" si="5"/>
        <v>5012.9800000000005</v>
      </c>
      <c r="K160" s="2">
        <v>0</v>
      </c>
      <c r="L160" s="2">
        <v>0</v>
      </c>
      <c r="M160" s="2">
        <v>1</v>
      </c>
      <c r="N160" s="2">
        <f t="shared" si="6"/>
        <v>5012.9800000000005</v>
      </c>
    </row>
    <row r="161" spans="1:14" ht="14.25">
      <c r="A161" s="3" t="s">
        <v>1137</v>
      </c>
      <c r="B161" s="2">
        <v>1</v>
      </c>
      <c r="C161" s="3" t="s">
        <v>1138</v>
      </c>
      <c r="D161" s="3" t="s">
        <v>345</v>
      </c>
      <c r="E161" s="3" t="s">
        <v>346</v>
      </c>
      <c r="F161" s="4">
        <v>42257</v>
      </c>
      <c r="G161" s="2">
        <v>2304.92</v>
      </c>
      <c r="H161" s="2">
        <v>787.65</v>
      </c>
      <c r="I161" s="2">
        <v>159.61</v>
      </c>
      <c r="J161" s="2">
        <f t="shared" si="5"/>
        <v>3252.1800000000003</v>
      </c>
      <c r="K161" s="2">
        <v>0</v>
      </c>
      <c r="L161" s="2">
        <v>0</v>
      </c>
      <c r="M161" s="2">
        <v>1</v>
      </c>
      <c r="N161" s="2">
        <f t="shared" si="6"/>
        <v>3252.1800000000003</v>
      </c>
    </row>
    <row r="162" spans="1:14" ht="14.25">
      <c r="A162" s="3" t="s">
        <v>1137</v>
      </c>
      <c r="B162" s="2">
        <v>1</v>
      </c>
      <c r="C162" s="3" t="s">
        <v>1140</v>
      </c>
      <c r="D162" s="3" t="s">
        <v>1340</v>
      </c>
      <c r="E162" s="3" t="s">
        <v>1341</v>
      </c>
      <c r="F162" s="4">
        <v>42355</v>
      </c>
      <c r="G162" s="2">
        <v>2459.99</v>
      </c>
      <c r="H162" s="2">
        <v>1113.56</v>
      </c>
      <c r="I162" s="2">
        <v>0</v>
      </c>
      <c r="J162" s="2">
        <f t="shared" si="5"/>
        <v>3573.5499999999997</v>
      </c>
      <c r="K162" s="2">
        <v>0</v>
      </c>
      <c r="L162" s="2">
        <v>0</v>
      </c>
      <c r="M162" s="2">
        <v>1</v>
      </c>
      <c r="N162" s="2">
        <f t="shared" si="6"/>
        <v>3573.5499999999997</v>
      </c>
    </row>
    <row r="163" spans="1:14" ht="14.25">
      <c r="A163" s="3" t="s">
        <v>1137</v>
      </c>
      <c r="B163" s="2">
        <v>1</v>
      </c>
      <c r="C163" s="3" t="s">
        <v>1140</v>
      </c>
      <c r="D163" s="3" t="s">
        <v>1342</v>
      </c>
      <c r="E163" s="3" t="s">
        <v>304</v>
      </c>
      <c r="F163" s="4">
        <v>42268</v>
      </c>
      <c r="G163" s="2">
        <v>2785.54</v>
      </c>
      <c r="H163" s="2">
        <v>371.35</v>
      </c>
      <c r="I163" s="2">
        <v>340.12</v>
      </c>
      <c r="J163" s="2">
        <f t="shared" si="5"/>
        <v>3497.0099999999998</v>
      </c>
      <c r="K163" s="2">
        <v>0</v>
      </c>
      <c r="L163" s="2">
        <v>0</v>
      </c>
      <c r="M163" s="2">
        <v>1</v>
      </c>
      <c r="N163" s="2">
        <f t="shared" si="6"/>
        <v>3497.0099999999998</v>
      </c>
    </row>
    <row r="164" spans="1:14" ht="14.25">
      <c r="A164" s="3" t="s">
        <v>1137</v>
      </c>
      <c r="B164" s="2">
        <v>1</v>
      </c>
      <c r="C164" s="3" t="s">
        <v>1140</v>
      </c>
      <c r="D164" s="3" t="s">
        <v>1343</v>
      </c>
      <c r="E164" s="3" t="s">
        <v>800</v>
      </c>
      <c r="F164" s="4">
        <v>42158</v>
      </c>
      <c r="G164" s="2">
        <v>2435.52</v>
      </c>
      <c r="H164" s="2">
        <v>1096.49</v>
      </c>
      <c r="I164" s="2">
        <v>0</v>
      </c>
      <c r="J164" s="2">
        <f t="shared" si="5"/>
        <v>3532.01</v>
      </c>
      <c r="K164" s="2">
        <v>0</v>
      </c>
      <c r="L164" s="2">
        <v>0</v>
      </c>
      <c r="M164" s="2">
        <v>1</v>
      </c>
      <c r="N164" s="2">
        <f t="shared" si="6"/>
        <v>3532.01</v>
      </c>
    </row>
    <row r="165" spans="1:14" ht="14.25">
      <c r="A165" s="3" t="s">
        <v>1137</v>
      </c>
      <c r="B165" s="2">
        <v>1</v>
      </c>
      <c r="C165" s="3" t="s">
        <v>1138</v>
      </c>
      <c r="D165" s="3" t="s">
        <v>354</v>
      </c>
      <c r="E165" s="3" t="s">
        <v>355</v>
      </c>
      <c r="F165" s="4">
        <v>42143</v>
      </c>
      <c r="G165" s="2">
        <v>2402.16</v>
      </c>
      <c r="H165" s="2">
        <v>692.46</v>
      </c>
      <c r="I165" s="2">
        <v>148.51</v>
      </c>
      <c r="J165" s="2">
        <f t="shared" si="5"/>
        <v>3243.13</v>
      </c>
      <c r="K165" s="2">
        <v>0</v>
      </c>
      <c r="L165" s="2">
        <v>0</v>
      </c>
      <c r="M165" s="2">
        <v>1</v>
      </c>
      <c r="N165" s="2">
        <f t="shared" si="6"/>
        <v>3243.13</v>
      </c>
    </row>
    <row r="166" spans="1:14" ht="14.25">
      <c r="A166" s="3" t="s">
        <v>1137</v>
      </c>
      <c r="B166" s="2">
        <v>1</v>
      </c>
      <c r="C166" s="3" t="s">
        <v>1166</v>
      </c>
      <c r="D166" s="3" t="s">
        <v>357</v>
      </c>
      <c r="E166" s="3" t="s">
        <v>207</v>
      </c>
      <c r="F166" s="4">
        <v>42268</v>
      </c>
      <c r="G166" s="2">
        <v>4504.91</v>
      </c>
      <c r="H166" s="2">
        <v>1677.91</v>
      </c>
      <c r="I166" s="2">
        <v>0</v>
      </c>
      <c r="J166" s="2">
        <f t="shared" si="5"/>
        <v>6182.82</v>
      </c>
      <c r="K166" s="2">
        <v>0</v>
      </c>
      <c r="L166" s="2">
        <v>0</v>
      </c>
      <c r="M166" s="2">
        <v>1</v>
      </c>
      <c r="N166" s="2">
        <f t="shared" si="6"/>
        <v>6182.82</v>
      </c>
    </row>
    <row r="167" spans="1:14" ht="14.25">
      <c r="A167" s="3" t="s">
        <v>1137</v>
      </c>
      <c r="B167" s="2">
        <v>1</v>
      </c>
      <c r="C167" s="3" t="s">
        <v>1149</v>
      </c>
      <c r="D167" s="3" t="s">
        <v>1344</v>
      </c>
      <c r="E167" s="3" t="s">
        <v>372</v>
      </c>
      <c r="F167" s="4">
        <v>42044</v>
      </c>
      <c r="G167" s="2">
        <v>4235.54</v>
      </c>
      <c r="H167" s="2">
        <v>585.54</v>
      </c>
      <c r="I167" s="2">
        <v>133.69</v>
      </c>
      <c r="J167" s="2">
        <f t="shared" si="5"/>
        <v>4954.7699999999995</v>
      </c>
      <c r="K167" s="2">
        <v>0</v>
      </c>
      <c r="L167" s="2">
        <v>0</v>
      </c>
      <c r="M167" s="2">
        <v>1</v>
      </c>
      <c r="N167" s="2">
        <f t="shared" si="6"/>
        <v>4954.7699999999995</v>
      </c>
    </row>
    <row r="168" spans="1:14" ht="14.25">
      <c r="A168" s="3" t="s">
        <v>1137</v>
      </c>
      <c r="B168" s="2">
        <v>1</v>
      </c>
      <c r="C168" s="3" t="s">
        <v>1149</v>
      </c>
      <c r="D168" s="3" t="s">
        <v>1345</v>
      </c>
      <c r="E168" s="3" t="s">
        <v>372</v>
      </c>
      <c r="F168" s="4">
        <v>42305</v>
      </c>
      <c r="G168" s="2">
        <v>3667.25</v>
      </c>
      <c r="H168" s="2">
        <v>1362.06</v>
      </c>
      <c r="I168" s="2">
        <v>0</v>
      </c>
      <c r="J168" s="2">
        <f t="shared" si="5"/>
        <v>5029.3099999999995</v>
      </c>
      <c r="K168" s="2">
        <v>0</v>
      </c>
      <c r="L168" s="2">
        <v>0</v>
      </c>
      <c r="M168" s="2">
        <v>1</v>
      </c>
      <c r="N168" s="2">
        <f t="shared" si="6"/>
        <v>5029.3099999999995</v>
      </c>
    </row>
    <row r="169" spans="1:14" ht="14.25">
      <c r="A169" s="3" t="s">
        <v>1137</v>
      </c>
      <c r="B169" s="2">
        <v>1</v>
      </c>
      <c r="C169" s="3" t="s">
        <v>1138</v>
      </c>
      <c r="D169" s="3" t="s">
        <v>1346</v>
      </c>
      <c r="E169" s="3" t="s">
        <v>738</v>
      </c>
      <c r="F169" s="4">
        <v>42356</v>
      </c>
      <c r="G169" s="2">
        <v>2298.35</v>
      </c>
      <c r="H169" s="2">
        <v>754.64</v>
      </c>
      <c r="I169" s="2">
        <v>0</v>
      </c>
      <c r="J169" s="2">
        <f t="shared" si="5"/>
        <v>3052.99</v>
      </c>
      <c r="K169" s="2">
        <v>0</v>
      </c>
      <c r="L169" s="2">
        <v>0</v>
      </c>
      <c r="M169" s="2">
        <v>1</v>
      </c>
      <c r="N169" s="2">
        <f t="shared" si="6"/>
        <v>3052.99</v>
      </c>
    </row>
    <row r="170" spans="1:14" ht="14.25">
      <c r="A170" s="3" t="s">
        <v>1137</v>
      </c>
      <c r="B170" s="2">
        <v>1</v>
      </c>
      <c r="C170" s="3" t="s">
        <v>1140</v>
      </c>
      <c r="D170" s="3" t="s">
        <v>1347</v>
      </c>
      <c r="E170" s="3" t="s">
        <v>613</v>
      </c>
      <c r="F170" s="4">
        <v>42122</v>
      </c>
      <c r="G170" s="2">
        <v>2446.68</v>
      </c>
      <c r="H170" s="2">
        <v>1067.72</v>
      </c>
      <c r="I170" s="2">
        <v>0</v>
      </c>
      <c r="J170" s="2">
        <f t="shared" si="5"/>
        <v>3514.3999999999996</v>
      </c>
      <c r="K170" s="2">
        <v>0</v>
      </c>
      <c r="L170" s="2">
        <v>0</v>
      </c>
      <c r="M170" s="2">
        <v>1</v>
      </c>
      <c r="N170" s="2">
        <f t="shared" si="6"/>
        <v>3514.3999999999996</v>
      </c>
    </row>
    <row r="171" spans="1:14" ht="14.25">
      <c r="A171" s="3" t="s">
        <v>1137</v>
      </c>
      <c r="B171" s="2">
        <v>2</v>
      </c>
      <c r="C171" s="3" t="s">
        <v>1171</v>
      </c>
      <c r="D171" s="3" t="s">
        <v>399</v>
      </c>
      <c r="E171" s="3" t="s">
        <v>186</v>
      </c>
      <c r="F171" s="4">
        <v>42330</v>
      </c>
      <c r="G171" s="2">
        <v>7134.71</v>
      </c>
      <c r="H171" s="2">
        <v>3537.07</v>
      </c>
      <c r="I171" s="2">
        <v>483.43</v>
      </c>
      <c r="J171" s="2">
        <f t="shared" si="5"/>
        <v>11155.210000000001</v>
      </c>
      <c r="K171" s="2">
        <v>0</v>
      </c>
      <c r="L171" s="2">
        <v>5577.61</v>
      </c>
      <c r="M171" s="2">
        <v>1</v>
      </c>
      <c r="N171" s="2">
        <f t="shared" si="6"/>
        <v>11155.210000000001</v>
      </c>
    </row>
    <row r="172" spans="1:14" ht="14.25">
      <c r="A172" s="3" t="s">
        <v>1137</v>
      </c>
      <c r="B172" s="2">
        <v>1</v>
      </c>
      <c r="C172" s="3" t="s">
        <v>1140</v>
      </c>
      <c r="D172" s="3" t="s">
        <v>1348</v>
      </c>
      <c r="E172" s="3" t="s">
        <v>207</v>
      </c>
      <c r="F172" s="4">
        <v>42104</v>
      </c>
      <c r="G172" s="2">
        <v>2489.73</v>
      </c>
      <c r="H172" s="2">
        <v>986.62</v>
      </c>
      <c r="I172" s="2">
        <v>0</v>
      </c>
      <c r="J172" s="2">
        <f t="shared" si="5"/>
        <v>3476.35</v>
      </c>
      <c r="K172" s="2">
        <v>0</v>
      </c>
      <c r="L172" s="2">
        <v>0</v>
      </c>
      <c r="M172" s="2">
        <v>1</v>
      </c>
      <c r="N172" s="2">
        <f t="shared" si="6"/>
        <v>3476.35</v>
      </c>
    </row>
    <row r="173" spans="1:14" ht="14.25">
      <c r="A173" s="3" t="s">
        <v>1137</v>
      </c>
      <c r="B173" s="2">
        <v>1</v>
      </c>
      <c r="C173" s="3" t="s">
        <v>1140</v>
      </c>
      <c r="D173" s="3" t="s">
        <v>1349</v>
      </c>
      <c r="E173" s="3" t="s">
        <v>265</v>
      </c>
      <c r="F173" s="4">
        <v>42116</v>
      </c>
      <c r="G173" s="2">
        <v>2773.15</v>
      </c>
      <c r="H173" s="2">
        <v>481.22</v>
      </c>
      <c r="I173" s="2">
        <v>250.66</v>
      </c>
      <c r="J173" s="2">
        <f t="shared" si="5"/>
        <v>3505.0299999999997</v>
      </c>
      <c r="K173" s="2">
        <v>0</v>
      </c>
      <c r="L173" s="2">
        <v>0</v>
      </c>
      <c r="M173" s="2">
        <v>1</v>
      </c>
      <c r="N173" s="2">
        <f t="shared" si="6"/>
        <v>3505.0299999999997</v>
      </c>
    </row>
    <row r="174" spans="1:14" ht="14.25">
      <c r="A174" s="3" t="s">
        <v>1137</v>
      </c>
      <c r="B174" s="2">
        <v>1</v>
      </c>
      <c r="C174" s="3" t="s">
        <v>1175</v>
      </c>
      <c r="D174" s="3" t="s">
        <v>1350</v>
      </c>
      <c r="E174" s="3" t="s">
        <v>207</v>
      </c>
      <c r="F174" s="4">
        <v>42165</v>
      </c>
      <c r="G174" s="2">
        <v>2359.07</v>
      </c>
      <c r="H174" s="2">
        <v>962.78</v>
      </c>
      <c r="I174" s="2">
        <v>0</v>
      </c>
      <c r="J174" s="2">
        <f t="shared" si="5"/>
        <v>3321.8500000000004</v>
      </c>
      <c r="K174" s="2">
        <v>0</v>
      </c>
      <c r="L174" s="2">
        <v>0</v>
      </c>
      <c r="M174" s="2">
        <v>1</v>
      </c>
      <c r="N174" s="2">
        <f t="shared" si="6"/>
        <v>3321.8500000000004</v>
      </c>
    </row>
    <row r="175" spans="1:14" ht="14.25">
      <c r="A175" s="3" t="s">
        <v>1137</v>
      </c>
      <c r="B175" s="2">
        <v>1</v>
      </c>
      <c r="C175" s="3" t="s">
        <v>1166</v>
      </c>
      <c r="D175" s="3" t="s">
        <v>1351</v>
      </c>
      <c r="E175" s="3" t="s">
        <v>707</v>
      </c>
      <c r="F175" s="4">
        <v>42079</v>
      </c>
      <c r="G175" s="2">
        <v>4747</v>
      </c>
      <c r="H175" s="2">
        <v>1263.17</v>
      </c>
      <c r="I175" s="2">
        <v>0</v>
      </c>
      <c r="J175" s="2">
        <f t="shared" si="5"/>
        <v>6010.17</v>
      </c>
      <c r="K175" s="2">
        <v>0</v>
      </c>
      <c r="L175" s="2">
        <v>0</v>
      </c>
      <c r="M175" s="2">
        <v>1</v>
      </c>
      <c r="N175" s="2">
        <f t="shared" si="6"/>
        <v>6010.17</v>
      </c>
    </row>
    <row r="176" spans="1:14" ht="14.25">
      <c r="A176" s="3" t="s">
        <v>1137</v>
      </c>
      <c r="B176" s="2">
        <v>1</v>
      </c>
      <c r="C176" s="3" t="s">
        <v>1140</v>
      </c>
      <c r="D176" s="3" t="s">
        <v>1352</v>
      </c>
      <c r="E176" s="3" t="s">
        <v>516</v>
      </c>
      <c r="F176" s="4">
        <v>42107</v>
      </c>
      <c r="G176" s="2">
        <v>2452.56</v>
      </c>
      <c r="H176" s="2">
        <v>1044.94</v>
      </c>
      <c r="I176" s="2">
        <v>0</v>
      </c>
      <c r="J176" s="2">
        <f t="shared" si="5"/>
        <v>3497.5</v>
      </c>
      <c r="K176" s="2">
        <v>0</v>
      </c>
      <c r="L176" s="2">
        <v>0</v>
      </c>
      <c r="M176" s="2">
        <v>1</v>
      </c>
      <c r="N176" s="2">
        <f t="shared" si="6"/>
        <v>3497.5</v>
      </c>
    </row>
    <row r="177" spans="1:14" ht="14.25">
      <c r="A177" s="3" t="s">
        <v>1137</v>
      </c>
      <c r="B177" s="2">
        <v>1</v>
      </c>
      <c r="C177" s="3" t="s">
        <v>1149</v>
      </c>
      <c r="D177" s="3" t="s">
        <v>1353</v>
      </c>
      <c r="E177" s="3" t="s">
        <v>213</v>
      </c>
      <c r="F177" s="4">
        <v>42068</v>
      </c>
      <c r="G177" s="2">
        <v>3843.75</v>
      </c>
      <c r="H177" s="2">
        <v>980.2</v>
      </c>
      <c r="I177" s="2">
        <v>240.03</v>
      </c>
      <c r="J177" s="2">
        <f t="shared" si="5"/>
        <v>5063.98</v>
      </c>
      <c r="K177" s="2">
        <v>0</v>
      </c>
      <c r="L177" s="2">
        <v>0</v>
      </c>
      <c r="M177" s="2">
        <v>1</v>
      </c>
      <c r="N177" s="2">
        <f t="shared" si="6"/>
        <v>5063.98</v>
      </c>
    </row>
    <row r="178" spans="1:14" ht="14.25">
      <c r="A178" s="3" t="s">
        <v>1137</v>
      </c>
      <c r="B178" s="2">
        <v>1</v>
      </c>
      <c r="C178" s="3" t="s">
        <v>1175</v>
      </c>
      <c r="D178" s="3" t="s">
        <v>1354</v>
      </c>
      <c r="E178" s="3" t="s">
        <v>1355</v>
      </c>
      <c r="F178" s="4">
        <v>42201</v>
      </c>
      <c r="G178" s="2">
        <v>2426.89</v>
      </c>
      <c r="H178" s="2">
        <v>917.13</v>
      </c>
      <c r="I178" s="2">
        <v>0</v>
      </c>
      <c r="J178" s="2">
        <f t="shared" si="5"/>
        <v>3344.02</v>
      </c>
      <c r="K178" s="2">
        <v>0</v>
      </c>
      <c r="L178" s="2">
        <v>0</v>
      </c>
      <c r="M178" s="2">
        <v>1</v>
      </c>
      <c r="N178" s="2">
        <f t="shared" si="6"/>
        <v>3344.02</v>
      </c>
    </row>
    <row r="179" spans="1:14" ht="14.25">
      <c r="A179" s="3" t="s">
        <v>1137</v>
      </c>
      <c r="B179" s="2">
        <v>1</v>
      </c>
      <c r="C179" s="3" t="s">
        <v>1140</v>
      </c>
      <c r="D179" s="3" t="s">
        <v>1356</v>
      </c>
      <c r="E179" s="3" t="s">
        <v>201</v>
      </c>
      <c r="F179" s="4">
        <v>42325</v>
      </c>
      <c r="G179" s="2">
        <v>2765.62</v>
      </c>
      <c r="H179" s="2">
        <v>385.48</v>
      </c>
      <c r="I179" s="2">
        <v>345.28</v>
      </c>
      <c r="J179" s="2">
        <f t="shared" si="5"/>
        <v>3496.38</v>
      </c>
      <c r="K179" s="2">
        <v>0</v>
      </c>
      <c r="L179" s="2">
        <v>0</v>
      </c>
      <c r="M179" s="2">
        <v>1</v>
      </c>
      <c r="N179" s="2">
        <f t="shared" si="6"/>
        <v>3496.38</v>
      </c>
    </row>
    <row r="180" spans="1:14" ht="14.25">
      <c r="A180" s="3" t="s">
        <v>1137</v>
      </c>
      <c r="B180" s="2">
        <v>1</v>
      </c>
      <c r="C180" s="3" t="s">
        <v>1138</v>
      </c>
      <c r="D180" s="3" t="s">
        <v>1357</v>
      </c>
      <c r="E180" s="3" t="s">
        <v>248</v>
      </c>
      <c r="F180" s="4">
        <v>42170</v>
      </c>
      <c r="G180" s="2">
        <v>2500.65</v>
      </c>
      <c r="H180" s="2">
        <v>290.6</v>
      </c>
      <c r="I180" s="2">
        <v>239.19</v>
      </c>
      <c r="J180" s="2">
        <f t="shared" si="5"/>
        <v>3030.44</v>
      </c>
      <c r="K180" s="2">
        <v>0</v>
      </c>
      <c r="L180" s="2">
        <v>0</v>
      </c>
      <c r="M180" s="2">
        <v>1</v>
      </c>
      <c r="N180" s="2">
        <f t="shared" si="6"/>
        <v>3030.44</v>
      </c>
    </row>
    <row r="181" spans="1:14" ht="14.25">
      <c r="A181" s="3" t="s">
        <v>1137</v>
      </c>
      <c r="B181" s="2">
        <v>1</v>
      </c>
      <c r="C181" s="3" t="s">
        <v>1140</v>
      </c>
      <c r="D181" s="3" t="s">
        <v>1358</v>
      </c>
      <c r="E181" s="3" t="s">
        <v>340</v>
      </c>
      <c r="F181" s="4">
        <v>42355</v>
      </c>
      <c r="G181" s="2">
        <v>2465.74</v>
      </c>
      <c r="H181" s="2">
        <v>1015.18</v>
      </c>
      <c r="I181" s="2">
        <v>0</v>
      </c>
      <c r="J181" s="2">
        <f t="shared" si="5"/>
        <v>3480.9199999999996</v>
      </c>
      <c r="K181" s="2">
        <v>0</v>
      </c>
      <c r="L181" s="2">
        <v>0</v>
      </c>
      <c r="M181" s="2">
        <v>1</v>
      </c>
      <c r="N181" s="2">
        <f t="shared" si="6"/>
        <v>3480.9199999999996</v>
      </c>
    </row>
    <row r="182" spans="1:14" ht="14.25">
      <c r="A182" s="3" t="s">
        <v>1137</v>
      </c>
      <c r="B182" s="2">
        <v>1</v>
      </c>
      <c r="C182" s="3" t="s">
        <v>1149</v>
      </c>
      <c r="D182" s="3" t="s">
        <v>1359</v>
      </c>
      <c r="E182" s="3" t="s">
        <v>1360</v>
      </c>
      <c r="F182" s="4">
        <v>42188</v>
      </c>
      <c r="G182" s="2">
        <v>4090.33</v>
      </c>
      <c r="H182" s="2">
        <v>365.28</v>
      </c>
      <c r="I182" s="2">
        <v>490.09</v>
      </c>
      <c r="J182" s="2">
        <f t="shared" si="5"/>
        <v>4945.7</v>
      </c>
      <c r="K182" s="2">
        <v>0</v>
      </c>
      <c r="L182" s="2">
        <v>0</v>
      </c>
      <c r="M182" s="2">
        <v>1</v>
      </c>
      <c r="N182" s="2">
        <f t="shared" si="6"/>
        <v>4945.7</v>
      </c>
    </row>
    <row r="183" spans="1:14" ht="14.25">
      <c r="A183" s="3" t="s">
        <v>1137</v>
      </c>
      <c r="B183" s="2">
        <v>1</v>
      </c>
      <c r="C183" s="3" t="s">
        <v>1140</v>
      </c>
      <c r="D183" s="3" t="s">
        <v>1361</v>
      </c>
      <c r="E183" s="3" t="s">
        <v>744</v>
      </c>
      <c r="F183" s="4">
        <v>42158</v>
      </c>
      <c r="G183" s="2">
        <v>2512.8</v>
      </c>
      <c r="H183" s="2">
        <v>958.03</v>
      </c>
      <c r="I183" s="2">
        <v>0</v>
      </c>
      <c r="J183" s="2">
        <f t="shared" si="5"/>
        <v>3470.83</v>
      </c>
      <c r="K183" s="2">
        <v>0</v>
      </c>
      <c r="L183" s="2">
        <v>0</v>
      </c>
      <c r="M183" s="2">
        <v>1</v>
      </c>
      <c r="N183" s="2">
        <f t="shared" si="6"/>
        <v>3470.83</v>
      </c>
    </row>
    <row r="184" spans="1:14" ht="14.25">
      <c r="A184" s="3" t="s">
        <v>1137</v>
      </c>
      <c r="B184" s="2">
        <v>1</v>
      </c>
      <c r="C184" s="3" t="s">
        <v>1138</v>
      </c>
      <c r="D184" s="3" t="s">
        <v>1362</v>
      </c>
      <c r="E184" s="3" t="s">
        <v>1363</v>
      </c>
      <c r="F184" s="4">
        <v>42335</v>
      </c>
      <c r="G184" s="2">
        <v>2167.98</v>
      </c>
      <c r="H184" s="2">
        <v>924.6</v>
      </c>
      <c r="I184" s="2">
        <v>0</v>
      </c>
      <c r="J184" s="2">
        <f t="shared" si="5"/>
        <v>3092.58</v>
      </c>
      <c r="K184" s="2">
        <v>0</v>
      </c>
      <c r="L184" s="2">
        <v>0</v>
      </c>
      <c r="M184" s="2">
        <v>1</v>
      </c>
      <c r="N184" s="2">
        <f t="shared" si="6"/>
        <v>3092.58</v>
      </c>
    </row>
    <row r="185" spans="1:14" ht="14.25">
      <c r="A185" s="3" t="s">
        <v>1137</v>
      </c>
      <c r="B185" s="2">
        <v>1</v>
      </c>
      <c r="C185" s="3" t="s">
        <v>1149</v>
      </c>
      <c r="D185" s="3" t="s">
        <v>1364</v>
      </c>
      <c r="E185" s="3" t="s">
        <v>1365</v>
      </c>
      <c r="F185" s="4">
        <v>42177</v>
      </c>
      <c r="G185" s="2">
        <v>4081.45</v>
      </c>
      <c r="H185" s="2">
        <v>707.93</v>
      </c>
      <c r="I185" s="2">
        <v>180.78</v>
      </c>
      <c r="J185" s="2">
        <f t="shared" si="5"/>
        <v>4970.16</v>
      </c>
      <c r="K185" s="2">
        <v>0</v>
      </c>
      <c r="L185" s="2">
        <v>0</v>
      </c>
      <c r="M185" s="2">
        <v>1</v>
      </c>
      <c r="N185" s="2">
        <f t="shared" si="6"/>
        <v>4970.16</v>
      </c>
    </row>
    <row r="186" spans="1:14" ht="14.25">
      <c r="A186" s="3" t="s">
        <v>1137</v>
      </c>
      <c r="B186" s="2">
        <v>1</v>
      </c>
      <c r="C186" s="3" t="s">
        <v>1149</v>
      </c>
      <c r="D186" s="3" t="s">
        <v>1366</v>
      </c>
      <c r="E186" s="3" t="s">
        <v>943</v>
      </c>
      <c r="F186" s="4">
        <v>42079</v>
      </c>
      <c r="G186" s="2">
        <v>3875.97</v>
      </c>
      <c r="H186" s="2">
        <v>1079.76</v>
      </c>
      <c r="I186" s="2">
        <v>0</v>
      </c>
      <c r="J186" s="2">
        <f t="shared" si="5"/>
        <v>4955.73</v>
      </c>
      <c r="K186" s="2">
        <v>0</v>
      </c>
      <c r="L186" s="2">
        <v>0</v>
      </c>
      <c r="M186" s="2">
        <v>1</v>
      </c>
      <c r="N186" s="2">
        <f t="shared" si="6"/>
        <v>4955.73</v>
      </c>
    </row>
    <row r="187" spans="1:14" ht="14.25">
      <c r="A187" s="3" t="s">
        <v>1137</v>
      </c>
      <c r="B187" s="2">
        <v>1</v>
      </c>
      <c r="C187" s="3" t="s">
        <v>1138</v>
      </c>
      <c r="D187" s="3" t="s">
        <v>1367</v>
      </c>
      <c r="E187" s="3" t="s">
        <v>613</v>
      </c>
      <c r="F187" s="4">
        <v>42272</v>
      </c>
      <c r="G187" s="2">
        <v>2507.16</v>
      </c>
      <c r="H187" s="2">
        <v>282.19</v>
      </c>
      <c r="I187" s="2">
        <v>239.65</v>
      </c>
      <c r="J187" s="2">
        <f t="shared" si="5"/>
        <v>3029</v>
      </c>
      <c r="K187" s="2">
        <v>0</v>
      </c>
      <c r="L187" s="2">
        <v>0</v>
      </c>
      <c r="M187" s="2">
        <v>1</v>
      </c>
      <c r="N187" s="2">
        <f t="shared" si="6"/>
        <v>3029</v>
      </c>
    </row>
    <row r="188" spans="1:14" ht="14.25">
      <c r="A188" s="3" t="s">
        <v>1137</v>
      </c>
      <c r="B188" s="2">
        <v>1</v>
      </c>
      <c r="C188" s="3" t="s">
        <v>1140</v>
      </c>
      <c r="D188" s="3" t="s">
        <v>1368</v>
      </c>
      <c r="E188" s="3" t="s">
        <v>908</v>
      </c>
      <c r="F188" s="4">
        <v>42342</v>
      </c>
      <c r="G188" s="2">
        <v>2342.75</v>
      </c>
      <c r="H188" s="2">
        <v>914.69</v>
      </c>
      <c r="I188" s="2">
        <v>350.87</v>
      </c>
      <c r="J188" s="2">
        <f t="shared" si="5"/>
        <v>3608.31</v>
      </c>
      <c r="K188" s="2">
        <v>0</v>
      </c>
      <c r="L188" s="2">
        <v>0</v>
      </c>
      <c r="M188" s="2">
        <v>1</v>
      </c>
      <c r="N188" s="2">
        <f t="shared" si="6"/>
        <v>3608.31</v>
      </c>
    </row>
    <row r="189" spans="1:14" ht="14.25">
      <c r="A189" s="3" t="s">
        <v>1271</v>
      </c>
      <c r="B189" s="2">
        <v>1</v>
      </c>
      <c r="C189" s="3" t="s">
        <v>1369</v>
      </c>
      <c r="D189" s="3" t="s">
        <v>1094</v>
      </c>
      <c r="E189" s="3" t="s">
        <v>262</v>
      </c>
      <c r="F189" s="4">
        <v>42314</v>
      </c>
      <c r="G189" s="2">
        <v>25330.57</v>
      </c>
      <c r="H189" s="2">
        <v>8433.85</v>
      </c>
      <c r="I189" s="2">
        <v>746.75</v>
      </c>
      <c r="J189" s="2">
        <f t="shared" si="5"/>
        <v>34511.17</v>
      </c>
      <c r="K189" s="2">
        <v>0</v>
      </c>
      <c r="L189" s="2">
        <v>0</v>
      </c>
      <c r="M189" s="2">
        <v>1</v>
      </c>
      <c r="N189" s="2">
        <f t="shared" si="6"/>
        <v>34511.17</v>
      </c>
    </row>
    <row r="190" spans="1:14" ht="14.25">
      <c r="A190" s="3" t="s">
        <v>1137</v>
      </c>
      <c r="B190" s="2">
        <v>1</v>
      </c>
      <c r="C190" s="3" t="s">
        <v>1140</v>
      </c>
      <c r="D190" s="3" t="s">
        <v>371</v>
      </c>
      <c r="E190" s="3" t="s">
        <v>372</v>
      </c>
      <c r="F190" s="4">
        <v>42263</v>
      </c>
      <c r="G190" s="2">
        <v>2706.34</v>
      </c>
      <c r="H190" s="2">
        <v>716.41</v>
      </c>
      <c r="I190" s="2">
        <v>145.16</v>
      </c>
      <c r="J190" s="2">
        <f t="shared" si="5"/>
        <v>3567.91</v>
      </c>
      <c r="K190" s="2">
        <v>0</v>
      </c>
      <c r="L190" s="2">
        <v>0</v>
      </c>
      <c r="M190" s="2">
        <v>1</v>
      </c>
      <c r="N190" s="2">
        <f t="shared" si="6"/>
        <v>3567.91</v>
      </c>
    </row>
    <row r="191" spans="1:14" ht="14.25">
      <c r="A191" s="3" t="s">
        <v>1137</v>
      </c>
      <c r="B191" s="2">
        <v>1</v>
      </c>
      <c r="C191" s="3" t="s">
        <v>1149</v>
      </c>
      <c r="D191" s="3" t="s">
        <v>1370</v>
      </c>
      <c r="E191" s="3" t="s">
        <v>189</v>
      </c>
      <c r="F191" s="4">
        <v>42173</v>
      </c>
      <c r="G191" s="2">
        <v>4139.19</v>
      </c>
      <c r="H191" s="2">
        <v>550.2</v>
      </c>
      <c r="I191" s="2">
        <v>368.36</v>
      </c>
      <c r="J191" s="2">
        <f t="shared" si="5"/>
        <v>5057.749999999999</v>
      </c>
      <c r="K191" s="2">
        <v>0</v>
      </c>
      <c r="L191" s="2">
        <v>0</v>
      </c>
      <c r="M191" s="2">
        <v>1</v>
      </c>
      <c r="N191" s="2">
        <f t="shared" si="6"/>
        <v>5057.749999999999</v>
      </c>
    </row>
    <row r="192" spans="1:14" ht="14.25">
      <c r="A192" s="3" t="s">
        <v>1137</v>
      </c>
      <c r="B192" s="2">
        <v>1</v>
      </c>
      <c r="C192" s="3" t="s">
        <v>1138</v>
      </c>
      <c r="D192" s="3" t="s">
        <v>1371</v>
      </c>
      <c r="E192" s="3" t="s">
        <v>229</v>
      </c>
      <c r="F192" s="4">
        <v>42321</v>
      </c>
      <c r="G192" s="2">
        <v>2278.93</v>
      </c>
      <c r="H192" s="2">
        <v>810.2</v>
      </c>
      <c r="I192" s="2">
        <v>0</v>
      </c>
      <c r="J192" s="2">
        <f t="shared" si="5"/>
        <v>3089.13</v>
      </c>
      <c r="K192" s="2">
        <v>0</v>
      </c>
      <c r="L192" s="2">
        <v>0</v>
      </c>
      <c r="M192" s="2">
        <v>1</v>
      </c>
      <c r="N192" s="2">
        <f t="shared" si="6"/>
        <v>3089.13</v>
      </c>
    </row>
    <row r="193" spans="1:14" ht="14.25">
      <c r="A193" s="3" t="s">
        <v>1137</v>
      </c>
      <c r="B193" s="2">
        <v>1</v>
      </c>
      <c r="C193" s="3" t="s">
        <v>1166</v>
      </c>
      <c r="D193" s="3" t="s">
        <v>1372</v>
      </c>
      <c r="E193" s="3" t="s">
        <v>1373</v>
      </c>
      <c r="F193" s="4">
        <v>42122</v>
      </c>
      <c r="G193" s="2">
        <v>4467.02</v>
      </c>
      <c r="H193" s="2">
        <v>1636.84</v>
      </c>
      <c r="I193" s="2">
        <v>0</v>
      </c>
      <c r="J193" s="2">
        <f t="shared" si="5"/>
        <v>6103.860000000001</v>
      </c>
      <c r="K193" s="2">
        <v>0</v>
      </c>
      <c r="L193" s="2">
        <v>0</v>
      </c>
      <c r="M193" s="2">
        <v>1</v>
      </c>
      <c r="N193" s="2">
        <f t="shared" si="6"/>
        <v>6103.860000000001</v>
      </c>
    </row>
    <row r="194" spans="1:14" ht="14.25">
      <c r="A194" s="3" t="s">
        <v>1137</v>
      </c>
      <c r="B194" s="2">
        <v>1</v>
      </c>
      <c r="C194" s="3" t="s">
        <v>1149</v>
      </c>
      <c r="D194" s="3" t="s">
        <v>1374</v>
      </c>
      <c r="E194" s="3" t="s">
        <v>362</v>
      </c>
      <c r="F194" s="4">
        <v>42179</v>
      </c>
      <c r="G194" s="2">
        <v>3948.17</v>
      </c>
      <c r="H194" s="2">
        <v>695.9</v>
      </c>
      <c r="I194" s="2">
        <v>388.75</v>
      </c>
      <c r="J194" s="2">
        <f t="shared" si="5"/>
        <v>5032.82</v>
      </c>
      <c r="K194" s="2">
        <v>0</v>
      </c>
      <c r="L194" s="2">
        <v>0</v>
      </c>
      <c r="M194" s="2">
        <v>1</v>
      </c>
      <c r="N194" s="2">
        <f t="shared" si="6"/>
        <v>5032.82</v>
      </c>
    </row>
    <row r="195" spans="1:14" ht="14.25">
      <c r="A195" s="3" t="s">
        <v>1137</v>
      </c>
      <c r="B195" s="2">
        <v>1</v>
      </c>
      <c r="C195" s="3" t="s">
        <v>1149</v>
      </c>
      <c r="D195" s="3" t="s">
        <v>374</v>
      </c>
      <c r="E195" s="3" t="s">
        <v>285</v>
      </c>
      <c r="F195" s="4">
        <v>42265</v>
      </c>
      <c r="G195" s="2">
        <v>4098.99</v>
      </c>
      <c r="H195" s="2">
        <v>660.05</v>
      </c>
      <c r="I195" s="2">
        <v>285.78</v>
      </c>
      <c r="J195" s="2">
        <f t="shared" si="5"/>
        <v>5044.82</v>
      </c>
      <c r="K195" s="2">
        <v>0</v>
      </c>
      <c r="L195" s="2">
        <v>0</v>
      </c>
      <c r="M195" s="2">
        <v>1</v>
      </c>
      <c r="N195" s="2">
        <f t="shared" si="6"/>
        <v>5044.82</v>
      </c>
    </row>
    <row r="196" spans="1:14" ht="14.25">
      <c r="A196" s="3" t="s">
        <v>1137</v>
      </c>
      <c r="B196" s="2">
        <v>1</v>
      </c>
      <c r="C196" s="3" t="s">
        <v>1149</v>
      </c>
      <c r="D196" s="3" t="s">
        <v>1375</v>
      </c>
      <c r="E196" s="3" t="s">
        <v>1376</v>
      </c>
      <c r="F196" s="4">
        <v>42154</v>
      </c>
      <c r="G196" s="2">
        <v>3831.32</v>
      </c>
      <c r="H196" s="2">
        <v>1161.98</v>
      </c>
      <c r="I196" s="2">
        <v>0</v>
      </c>
      <c r="J196" s="2">
        <f t="shared" si="5"/>
        <v>4993.3</v>
      </c>
      <c r="K196" s="2">
        <v>0</v>
      </c>
      <c r="L196" s="2">
        <v>0</v>
      </c>
      <c r="M196" s="2">
        <v>1</v>
      </c>
      <c r="N196" s="2">
        <f t="shared" si="6"/>
        <v>4993.3</v>
      </c>
    </row>
    <row r="197" spans="1:14" ht="14.25">
      <c r="A197" s="3" t="s">
        <v>1137</v>
      </c>
      <c r="B197" s="2">
        <v>1</v>
      </c>
      <c r="C197" s="3" t="s">
        <v>1138</v>
      </c>
      <c r="D197" s="3" t="s">
        <v>1377</v>
      </c>
      <c r="E197" s="3" t="s">
        <v>480</v>
      </c>
      <c r="F197" s="4">
        <v>42321</v>
      </c>
      <c r="G197" s="2">
        <v>2234</v>
      </c>
      <c r="H197" s="2">
        <v>810.36</v>
      </c>
      <c r="I197" s="2">
        <v>0</v>
      </c>
      <c r="J197" s="2">
        <f t="shared" si="5"/>
        <v>3044.36</v>
      </c>
      <c r="K197" s="2">
        <v>0</v>
      </c>
      <c r="L197" s="2">
        <v>0</v>
      </c>
      <c r="M197" s="2">
        <v>1</v>
      </c>
      <c r="N197" s="2">
        <f t="shared" si="6"/>
        <v>3044.36</v>
      </c>
    </row>
    <row r="198" spans="1:14" ht="14.25">
      <c r="A198" s="3" t="s">
        <v>1137</v>
      </c>
      <c r="B198" s="2">
        <v>1</v>
      </c>
      <c r="C198" s="3" t="s">
        <v>1140</v>
      </c>
      <c r="D198" s="3" t="s">
        <v>1378</v>
      </c>
      <c r="E198" s="3" t="s">
        <v>1169</v>
      </c>
      <c r="F198" s="4">
        <v>42079</v>
      </c>
      <c r="G198" s="2">
        <v>2653.63</v>
      </c>
      <c r="H198" s="2">
        <v>802.04</v>
      </c>
      <c r="I198" s="2">
        <v>0</v>
      </c>
      <c r="J198" s="2">
        <f t="shared" si="5"/>
        <v>3455.67</v>
      </c>
      <c r="K198" s="2">
        <v>0</v>
      </c>
      <c r="L198" s="2">
        <v>0</v>
      </c>
      <c r="M198" s="2">
        <v>1</v>
      </c>
      <c r="N198" s="2">
        <f t="shared" si="6"/>
        <v>3455.67</v>
      </c>
    </row>
    <row r="199" spans="1:14" ht="14.25">
      <c r="A199" s="3" t="s">
        <v>1137</v>
      </c>
      <c r="B199" s="2">
        <v>1</v>
      </c>
      <c r="C199" s="3" t="s">
        <v>1138</v>
      </c>
      <c r="D199" s="3" t="s">
        <v>1379</v>
      </c>
      <c r="E199" s="3" t="s">
        <v>1380</v>
      </c>
      <c r="F199" s="4">
        <v>42158</v>
      </c>
      <c r="G199" s="2">
        <v>2325.75</v>
      </c>
      <c r="H199" s="2">
        <v>716.16</v>
      </c>
      <c r="I199" s="2">
        <v>0</v>
      </c>
      <c r="J199" s="2">
        <f t="shared" si="5"/>
        <v>3041.91</v>
      </c>
      <c r="K199" s="2">
        <v>0</v>
      </c>
      <c r="L199" s="2">
        <v>0</v>
      </c>
      <c r="M199" s="2">
        <v>1</v>
      </c>
      <c r="N199" s="2">
        <f t="shared" si="6"/>
        <v>3041.91</v>
      </c>
    </row>
    <row r="200" spans="1:14" ht="14.25">
      <c r="A200" s="3" t="s">
        <v>1137</v>
      </c>
      <c r="B200" s="2">
        <v>1</v>
      </c>
      <c r="C200" s="3" t="s">
        <v>1140</v>
      </c>
      <c r="D200" s="3" t="s">
        <v>1381</v>
      </c>
      <c r="E200" s="3" t="s">
        <v>510</v>
      </c>
      <c r="F200" s="4">
        <v>42355</v>
      </c>
      <c r="G200" s="2">
        <v>2631.2</v>
      </c>
      <c r="H200" s="2">
        <v>828.81</v>
      </c>
      <c r="I200" s="2">
        <v>0</v>
      </c>
      <c r="J200" s="2">
        <f t="shared" si="5"/>
        <v>3460.0099999999998</v>
      </c>
      <c r="K200" s="2">
        <v>0</v>
      </c>
      <c r="L200" s="2">
        <v>0</v>
      </c>
      <c r="M200" s="2">
        <v>1</v>
      </c>
      <c r="N200" s="2">
        <f t="shared" si="6"/>
        <v>3460.0099999999998</v>
      </c>
    </row>
    <row r="201" spans="1:14" ht="14.25">
      <c r="A201" s="3" t="s">
        <v>1137</v>
      </c>
      <c r="B201" s="2">
        <v>1</v>
      </c>
      <c r="C201" s="3" t="s">
        <v>1138</v>
      </c>
      <c r="D201" s="3" t="s">
        <v>1382</v>
      </c>
      <c r="E201" s="3" t="s">
        <v>480</v>
      </c>
      <c r="F201" s="4">
        <v>42145</v>
      </c>
      <c r="G201" s="2">
        <v>2547.79</v>
      </c>
      <c r="H201" s="2">
        <v>333.54</v>
      </c>
      <c r="I201" s="2">
        <v>169.98</v>
      </c>
      <c r="J201" s="2">
        <f aca="true" t="shared" si="7" ref="J201:J264">SUM(G201:I201)</f>
        <v>3051.31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3051.31</v>
      </c>
    </row>
    <row r="202" spans="1:14" ht="14.25">
      <c r="A202" s="3" t="s">
        <v>1137</v>
      </c>
      <c r="B202" s="2">
        <v>1</v>
      </c>
      <c r="C202" s="3" t="s">
        <v>1140</v>
      </c>
      <c r="D202" s="3" t="s">
        <v>1383</v>
      </c>
      <c r="E202" s="3" t="s">
        <v>563</v>
      </c>
      <c r="F202" s="4">
        <v>42354</v>
      </c>
      <c r="G202" s="2">
        <v>2449.28</v>
      </c>
      <c r="H202" s="2">
        <v>1060.53</v>
      </c>
      <c r="I202" s="2">
        <v>0</v>
      </c>
      <c r="J202" s="2">
        <f t="shared" si="7"/>
        <v>3509.8100000000004</v>
      </c>
      <c r="K202" s="2">
        <v>0</v>
      </c>
      <c r="L202" s="2">
        <v>0</v>
      </c>
      <c r="M202" s="2">
        <v>1</v>
      </c>
      <c r="N202" s="2">
        <f t="shared" si="8"/>
        <v>3509.8100000000004</v>
      </c>
    </row>
    <row r="203" spans="1:14" ht="14.25">
      <c r="A203" s="3" t="s">
        <v>1137</v>
      </c>
      <c r="B203" s="2">
        <v>1</v>
      </c>
      <c r="C203" s="3" t="s">
        <v>1138</v>
      </c>
      <c r="D203" s="3" t="s">
        <v>1384</v>
      </c>
      <c r="E203" s="3" t="s">
        <v>806</v>
      </c>
      <c r="F203" s="4">
        <v>42356</v>
      </c>
      <c r="G203" s="2">
        <v>2170.07</v>
      </c>
      <c r="H203" s="2">
        <v>933.55</v>
      </c>
      <c r="I203" s="2">
        <v>0</v>
      </c>
      <c r="J203" s="2">
        <f t="shared" si="7"/>
        <v>3103.62</v>
      </c>
      <c r="K203" s="2">
        <v>0</v>
      </c>
      <c r="L203" s="2">
        <v>0</v>
      </c>
      <c r="M203" s="2">
        <v>1</v>
      </c>
      <c r="N203" s="2">
        <f t="shared" si="8"/>
        <v>3103.62</v>
      </c>
    </row>
    <row r="204" spans="1:14" ht="14.25">
      <c r="A204" s="3" t="s">
        <v>1137</v>
      </c>
      <c r="B204" s="2">
        <v>1</v>
      </c>
      <c r="C204" s="3" t="s">
        <v>1138</v>
      </c>
      <c r="D204" s="3" t="s">
        <v>386</v>
      </c>
      <c r="E204" s="3" t="s">
        <v>387</v>
      </c>
      <c r="F204" s="4">
        <v>42098</v>
      </c>
      <c r="G204" s="2">
        <v>2220.73</v>
      </c>
      <c r="H204" s="2">
        <v>957.5</v>
      </c>
      <c r="I204" s="2">
        <v>0</v>
      </c>
      <c r="J204" s="2">
        <f t="shared" si="7"/>
        <v>3178.23</v>
      </c>
      <c r="K204" s="2">
        <v>0</v>
      </c>
      <c r="L204" s="2">
        <v>0</v>
      </c>
      <c r="M204" s="2">
        <v>1</v>
      </c>
      <c r="N204" s="2">
        <f t="shared" si="8"/>
        <v>3178.23</v>
      </c>
    </row>
    <row r="205" spans="1:14" ht="14.25">
      <c r="A205" s="3" t="s">
        <v>1137</v>
      </c>
      <c r="B205" s="2">
        <v>1</v>
      </c>
      <c r="C205" s="3" t="s">
        <v>1149</v>
      </c>
      <c r="D205" s="3" t="s">
        <v>1385</v>
      </c>
      <c r="E205" s="3" t="s">
        <v>1386</v>
      </c>
      <c r="F205" s="4">
        <v>42122</v>
      </c>
      <c r="G205" s="2">
        <v>3726.19</v>
      </c>
      <c r="H205" s="2">
        <v>1242.06</v>
      </c>
      <c r="I205" s="2">
        <v>0</v>
      </c>
      <c r="J205" s="2">
        <f t="shared" si="7"/>
        <v>4968.25</v>
      </c>
      <c r="K205" s="2">
        <v>0</v>
      </c>
      <c r="L205" s="2">
        <v>0</v>
      </c>
      <c r="M205" s="2">
        <v>1</v>
      </c>
      <c r="N205" s="2">
        <f t="shared" si="8"/>
        <v>4968.25</v>
      </c>
    </row>
    <row r="206" spans="1:14" ht="14.25">
      <c r="A206" s="3" t="s">
        <v>1137</v>
      </c>
      <c r="B206" s="2">
        <v>1</v>
      </c>
      <c r="C206" s="3" t="s">
        <v>1140</v>
      </c>
      <c r="D206" s="3" t="s">
        <v>1387</v>
      </c>
      <c r="E206" s="3" t="s">
        <v>510</v>
      </c>
      <c r="F206" s="4">
        <v>42079</v>
      </c>
      <c r="G206" s="2">
        <v>2556.29</v>
      </c>
      <c r="H206" s="2">
        <v>952.74</v>
      </c>
      <c r="I206" s="2">
        <v>0</v>
      </c>
      <c r="J206" s="2">
        <f t="shared" si="7"/>
        <v>3509.0299999999997</v>
      </c>
      <c r="K206" s="2">
        <v>0</v>
      </c>
      <c r="L206" s="2">
        <v>0</v>
      </c>
      <c r="M206" s="2">
        <v>1</v>
      </c>
      <c r="N206" s="2">
        <f t="shared" si="8"/>
        <v>3509.0299999999997</v>
      </c>
    </row>
    <row r="207" spans="1:14" ht="14.25">
      <c r="A207" s="3" t="s">
        <v>1137</v>
      </c>
      <c r="B207" s="2">
        <v>1</v>
      </c>
      <c r="C207" s="3" t="s">
        <v>1140</v>
      </c>
      <c r="D207" s="3" t="s">
        <v>1388</v>
      </c>
      <c r="E207" s="3" t="s">
        <v>1144</v>
      </c>
      <c r="F207" s="4">
        <v>42198</v>
      </c>
      <c r="G207" s="2">
        <v>2524.93</v>
      </c>
      <c r="H207" s="2">
        <v>960.01</v>
      </c>
      <c r="I207" s="2">
        <v>0</v>
      </c>
      <c r="J207" s="2">
        <f t="shared" si="7"/>
        <v>3484.9399999999996</v>
      </c>
      <c r="K207" s="2">
        <v>0</v>
      </c>
      <c r="L207" s="2">
        <v>0</v>
      </c>
      <c r="M207" s="2">
        <v>1</v>
      </c>
      <c r="N207" s="2">
        <f t="shared" si="8"/>
        <v>3484.9399999999996</v>
      </c>
    </row>
    <row r="208" spans="1:14" ht="14.25">
      <c r="A208" s="3" t="s">
        <v>1160</v>
      </c>
      <c r="B208" s="2">
        <v>1</v>
      </c>
      <c r="C208" s="3" t="s">
        <v>1303</v>
      </c>
      <c r="D208" s="3" t="s">
        <v>389</v>
      </c>
      <c r="E208" s="3" t="s">
        <v>265</v>
      </c>
      <c r="F208" s="4">
        <v>42195</v>
      </c>
      <c r="G208" s="2">
        <v>7701.03</v>
      </c>
      <c r="H208" s="2">
        <v>1551.21</v>
      </c>
      <c r="I208" s="2">
        <v>322.32</v>
      </c>
      <c r="J208" s="2">
        <f t="shared" si="7"/>
        <v>9574.56</v>
      </c>
      <c r="K208" s="2">
        <v>0</v>
      </c>
      <c r="L208" s="2">
        <v>0</v>
      </c>
      <c r="M208" s="2">
        <v>1</v>
      </c>
      <c r="N208" s="2">
        <f t="shared" si="8"/>
        <v>9574.56</v>
      </c>
    </row>
    <row r="209" spans="1:14" ht="14.25">
      <c r="A209" s="3" t="s">
        <v>1137</v>
      </c>
      <c r="B209" s="2">
        <v>1</v>
      </c>
      <c r="C209" s="3" t="s">
        <v>1149</v>
      </c>
      <c r="D209" s="3" t="s">
        <v>391</v>
      </c>
      <c r="E209" s="3" t="s">
        <v>265</v>
      </c>
      <c r="F209" s="4">
        <v>42152</v>
      </c>
      <c r="G209" s="2">
        <v>4103.15</v>
      </c>
      <c r="H209" s="2">
        <v>916.76</v>
      </c>
      <c r="I209" s="2">
        <v>276.36</v>
      </c>
      <c r="J209" s="2">
        <f t="shared" si="7"/>
        <v>5296.2699999999995</v>
      </c>
      <c r="K209" s="2">
        <v>0</v>
      </c>
      <c r="L209" s="2">
        <v>0</v>
      </c>
      <c r="M209" s="2">
        <v>1</v>
      </c>
      <c r="N209" s="2">
        <f t="shared" si="8"/>
        <v>5296.2699999999995</v>
      </c>
    </row>
    <row r="210" spans="1:14" ht="14.25">
      <c r="A210" s="3" t="s">
        <v>1137</v>
      </c>
      <c r="B210" s="2">
        <v>1</v>
      </c>
      <c r="C210" s="3" t="s">
        <v>1149</v>
      </c>
      <c r="D210" s="3" t="s">
        <v>1389</v>
      </c>
      <c r="E210" s="3" t="s">
        <v>340</v>
      </c>
      <c r="F210" s="4">
        <v>42154</v>
      </c>
      <c r="G210" s="2">
        <v>3685.89</v>
      </c>
      <c r="H210" s="2">
        <v>1294.38</v>
      </c>
      <c r="I210" s="2">
        <v>0</v>
      </c>
      <c r="J210" s="2">
        <f t="shared" si="7"/>
        <v>4980.27</v>
      </c>
      <c r="K210" s="2">
        <v>0</v>
      </c>
      <c r="L210" s="2">
        <v>0</v>
      </c>
      <c r="M210" s="2">
        <v>1</v>
      </c>
      <c r="N210" s="2">
        <f t="shared" si="8"/>
        <v>4980.27</v>
      </c>
    </row>
    <row r="211" spans="1:14" ht="14.25">
      <c r="A211" s="3" t="s">
        <v>1137</v>
      </c>
      <c r="B211" s="2">
        <v>1</v>
      </c>
      <c r="C211" s="3" t="s">
        <v>1390</v>
      </c>
      <c r="D211" s="3" t="s">
        <v>1391</v>
      </c>
      <c r="E211" s="3" t="s">
        <v>1392</v>
      </c>
      <c r="F211" s="4">
        <v>42226</v>
      </c>
      <c r="G211" s="2">
        <v>17701.27</v>
      </c>
      <c r="H211" s="2">
        <v>7132.24</v>
      </c>
      <c r="I211" s="2">
        <v>0</v>
      </c>
      <c r="J211" s="2">
        <f t="shared" si="7"/>
        <v>24833.510000000002</v>
      </c>
      <c r="K211" s="2">
        <v>0</v>
      </c>
      <c r="L211" s="2">
        <v>0</v>
      </c>
      <c r="M211" s="2">
        <v>1</v>
      </c>
      <c r="N211" s="2">
        <f t="shared" si="8"/>
        <v>24833.510000000002</v>
      </c>
    </row>
    <row r="212" spans="1:14" ht="14.25">
      <c r="A212" s="3" t="s">
        <v>1137</v>
      </c>
      <c r="B212" s="2">
        <v>1</v>
      </c>
      <c r="C212" s="3" t="s">
        <v>1140</v>
      </c>
      <c r="D212" s="3" t="s">
        <v>1393</v>
      </c>
      <c r="E212" s="3" t="s">
        <v>1394</v>
      </c>
      <c r="F212" s="4">
        <v>42290</v>
      </c>
      <c r="G212" s="2">
        <v>2673.5</v>
      </c>
      <c r="H212" s="2">
        <v>771.02</v>
      </c>
      <c r="I212" s="2">
        <v>0</v>
      </c>
      <c r="J212" s="2">
        <f t="shared" si="7"/>
        <v>3444.52</v>
      </c>
      <c r="K212" s="2">
        <v>0</v>
      </c>
      <c r="L212" s="2">
        <v>0</v>
      </c>
      <c r="M212" s="2">
        <v>1</v>
      </c>
      <c r="N212" s="2">
        <f t="shared" si="8"/>
        <v>3444.52</v>
      </c>
    </row>
    <row r="213" spans="1:14" ht="14.25">
      <c r="A213" s="3" t="s">
        <v>1137</v>
      </c>
      <c r="B213" s="2">
        <v>1</v>
      </c>
      <c r="C213" s="3" t="s">
        <v>1140</v>
      </c>
      <c r="D213" s="3" t="s">
        <v>1395</v>
      </c>
      <c r="E213" s="3" t="s">
        <v>229</v>
      </c>
      <c r="F213" s="4">
        <v>42322</v>
      </c>
      <c r="G213" s="2">
        <v>2499.34</v>
      </c>
      <c r="H213" s="2">
        <v>1051.61</v>
      </c>
      <c r="I213" s="2">
        <v>0</v>
      </c>
      <c r="J213" s="2">
        <f t="shared" si="7"/>
        <v>3550.95</v>
      </c>
      <c r="K213" s="2">
        <v>0</v>
      </c>
      <c r="L213" s="2">
        <v>0</v>
      </c>
      <c r="M213" s="2">
        <v>1</v>
      </c>
      <c r="N213" s="2">
        <f t="shared" si="8"/>
        <v>3550.95</v>
      </c>
    </row>
    <row r="214" spans="1:14" ht="14.25">
      <c r="A214" s="3" t="s">
        <v>1137</v>
      </c>
      <c r="B214" s="2">
        <v>1</v>
      </c>
      <c r="C214" s="3" t="s">
        <v>1149</v>
      </c>
      <c r="D214" s="3" t="s">
        <v>1396</v>
      </c>
      <c r="E214" s="3" t="s">
        <v>1397</v>
      </c>
      <c r="F214" s="4">
        <v>42158</v>
      </c>
      <c r="G214" s="2">
        <v>3672.38</v>
      </c>
      <c r="H214" s="2">
        <v>1316.88</v>
      </c>
      <c r="I214" s="2">
        <v>0</v>
      </c>
      <c r="J214" s="2">
        <f t="shared" si="7"/>
        <v>4989.26</v>
      </c>
      <c r="K214" s="2">
        <v>0</v>
      </c>
      <c r="L214" s="2">
        <v>0</v>
      </c>
      <c r="M214" s="2">
        <v>1</v>
      </c>
      <c r="N214" s="2">
        <f t="shared" si="8"/>
        <v>4989.26</v>
      </c>
    </row>
    <row r="215" spans="1:14" ht="14.25">
      <c r="A215" s="3" t="s">
        <v>1137</v>
      </c>
      <c r="B215" s="2">
        <v>1</v>
      </c>
      <c r="C215" s="3" t="s">
        <v>1140</v>
      </c>
      <c r="D215" s="3" t="s">
        <v>1398</v>
      </c>
      <c r="E215" s="3" t="s">
        <v>1399</v>
      </c>
      <c r="F215" s="4">
        <v>42122</v>
      </c>
      <c r="G215" s="2">
        <v>2567.07</v>
      </c>
      <c r="H215" s="2">
        <v>912.21</v>
      </c>
      <c r="I215" s="2">
        <v>0</v>
      </c>
      <c r="J215" s="2">
        <f t="shared" si="7"/>
        <v>3479.28</v>
      </c>
      <c r="K215" s="2">
        <v>0</v>
      </c>
      <c r="L215" s="2">
        <v>0</v>
      </c>
      <c r="M215" s="2">
        <v>1</v>
      </c>
      <c r="N215" s="2">
        <f t="shared" si="8"/>
        <v>3479.28</v>
      </c>
    </row>
    <row r="216" spans="1:14" ht="14.25">
      <c r="A216" s="3" t="s">
        <v>1137</v>
      </c>
      <c r="B216" s="2">
        <v>1</v>
      </c>
      <c r="C216" s="3" t="s">
        <v>1140</v>
      </c>
      <c r="D216" s="3" t="s">
        <v>1400</v>
      </c>
      <c r="E216" s="3" t="s">
        <v>312</v>
      </c>
      <c r="F216" s="4">
        <v>42209</v>
      </c>
      <c r="G216" s="2">
        <v>2845.22</v>
      </c>
      <c r="H216" s="2">
        <v>387.16</v>
      </c>
      <c r="I216" s="2">
        <v>240.37</v>
      </c>
      <c r="J216" s="2">
        <f t="shared" si="7"/>
        <v>3472.7499999999995</v>
      </c>
      <c r="K216" s="2">
        <v>0</v>
      </c>
      <c r="L216" s="2">
        <v>0</v>
      </c>
      <c r="M216" s="2">
        <v>1</v>
      </c>
      <c r="N216" s="2">
        <f t="shared" si="8"/>
        <v>3472.7499999999995</v>
      </c>
    </row>
    <row r="217" spans="1:14" ht="14.25">
      <c r="A217" s="3" t="s">
        <v>1137</v>
      </c>
      <c r="B217" s="2">
        <v>1</v>
      </c>
      <c r="C217" s="3" t="s">
        <v>1149</v>
      </c>
      <c r="D217" s="3" t="s">
        <v>1401</v>
      </c>
      <c r="E217" s="3" t="s">
        <v>838</v>
      </c>
      <c r="F217" s="4">
        <v>42079</v>
      </c>
      <c r="G217" s="2">
        <v>3780.81</v>
      </c>
      <c r="H217" s="2">
        <v>1210.55</v>
      </c>
      <c r="I217" s="2">
        <v>0</v>
      </c>
      <c r="J217" s="2">
        <f t="shared" si="7"/>
        <v>4991.36</v>
      </c>
      <c r="K217" s="2">
        <v>0</v>
      </c>
      <c r="L217" s="2">
        <v>0</v>
      </c>
      <c r="M217" s="2">
        <v>1</v>
      </c>
      <c r="N217" s="2">
        <f t="shared" si="8"/>
        <v>4991.36</v>
      </c>
    </row>
    <row r="218" spans="1:14" ht="14.25">
      <c r="A218" s="3" t="s">
        <v>1137</v>
      </c>
      <c r="B218" s="2">
        <v>1</v>
      </c>
      <c r="C218" s="3" t="s">
        <v>1138</v>
      </c>
      <c r="D218" s="3" t="s">
        <v>1402</v>
      </c>
      <c r="E218" s="3" t="s">
        <v>504</v>
      </c>
      <c r="F218" s="4">
        <v>42327</v>
      </c>
      <c r="G218" s="2">
        <v>2441.16</v>
      </c>
      <c r="H218" s="2">
        <v>526.77</v>
      </c>
      <c r="I218" s="2">
        <v>99.79</v>
      </c>
      <c r="J218" s="2">
        <f t="shared" si="7"/>
        <v>3067.72</v>
      </c>
      <c r="K218" s="2">
        <v>0</v>
      </c>
      <c r="L218" s="2">
        <v>0</v>
      </c>
      <c r="M218" s="2">
        <v>1</v>
      </c>
      <c r="N218" s="2">
        <f t="shared" si="8"/>
        <v>3067.72</v>
      </c>
    </row>
    <row r="219" spans="1:14" ht="14.25">
      <c r="A219" s="3" t="s">
        <v>1137</v>
      </c>
      <c r="B219" s="2">
        <v>1</v>
      </c>
      <c r="C219" s="3" t="s">
        <v>1140</v>
      </c>
      <c r="D219" s="3" t="s">
        <v>401</v>
      </c>
      <c r="E219" s="3" t="s">
        <v>304</v>
      </c>
      <c r="F219" s="4">
        <v>42317</v>
      </c>
      <c r="G219" s="2">
        <v>2797.26</v>
      </c>
      <c r="H219" s="2">
        <v>539.57</v>
      </c>
      <c r="I219" s="2">
        <v>199.59</v>
      </c>
      <c r="J219" s="2">
        <f t="shared" si="7"/>
        <v>3536.4200000000005</v>
      </c>
      <c r="K219" s="2">
        <v>0</v>
      </c>
      <c r="L219" s="2">
        <v>0</v>
      </c>
      <c r="M219" s="2">
        <v>1</v>
      </c>
      <c r="N219" s="2">
        <f t="shared" si="8"/>
        <v>3536.4200000000005</v>
      </c>
    </row>
    <row r="220" spans="1:14" ht="14.25">
      <c r="A220" s="3" t="s">
        <v>1160</v>
      </c>
      <c r="B220" s="2">
        <v>1</v>
      </c>
      <c r="C220" s="3" t="s">
        <v>1303</v>
      </c>
      <c r="D220" s="3" t="s">
        <v>403</v>
      </c>
      <c r="E220" s="3" t="s">
        <v>189</v>
      </c>
      <c r="F220" s="4">
        <v>42095</v>
      </c>
      <c r="G220" s="2">
        <v>8062.54</v>
      </c>
      <c r="H220" s="2">
        <v>1222.58</v>
      </c>
      <c r="I220" s="2">
        <v>180.54</v>
      </c>
      <c r="J220" s="2">
        <f t="shared" si="7"/>
        <v>9465.66</v>
      </c>
      <c r="K220" s="2">
        <v>0</v>
      </c>
      <c r="L220" s="2">
        <v>0</v>
      </c>
      <c r="M220" s="2">
        <v>1</v>
      </c>
      <c r="N220" s="2">
        <f t="shared" si="8"/>
        <v>9465.66</v>
      </c>
    </row>
    <row r="221" spans="1:14" ht="14.25">
      <c r="A221" s="3" t="s">
        <v>1137</v>
      </c>
      <c r="B221" s="2">
        <v>1</v>
      </c>
      <c r="C221" s="3" t="s">
        <v>1138</v>
      </c>
      <c r="D221" s="3" t="s">
        <v>1403</v>
      </c>
      <c r="E221" s="3" t="s">
        <v>1404</v>
      </c>
      <c r="F221" s="4">
        <v>42048</v>
      </c>
      <c r="G221" s="2">
        <v>2619.33</v>
      </c>
      <c r="H221" s="2">
        <v>260.44</v>
      </c>
      <c r="I221" s="2">
        <v>116.11</v>
      </c>
      <c r="J221" s="2">
        <f t="shared" si="7"/>
        <v>2995.88</v>
      </c>
      <c r="K221" s="2">
        <v>0</v>
      </c>
      <c r="L221" s="2">
        <v>0</v>
      </c>
      <c r="M221" s="2">
        <v>1</v>
      </c>
      <c r="N221" s="2">
        <f t="shared" si="8"/>
        <v>2995.88</v>
      </c>
    </row>
    <row r="222" spans="1:14" ht="14.25">
      <c r="A222" s="3" t="s">
        <v>1137</v>
      </c>
      <c r="B222" s="2">
        <v>1</v>
      </c>
      <c r="C222" s="3" t="s">
        <v>1149</v>
      </c>
      <c r="D222" s="3" t="s">
        <v>415</v>
      </c>
      <c r="E222" s="3" t="s">
        <v>416</v>
      </c>
      <c r="F222" s="4">
        <v>42236</v>
      </c>
      <c r="G222" s="2">
        <v>3450.22</v>
      </c>
      <c r="H222" s="2">
        <v>1480.65</v>
      </c>
      <c r="I222" s="2">
        <v>398.12</v>
      </c>
      <c r="J222" s="2">
        <f t="shared" si="7"/>
        <v>5328.99</v>
      </c>
      <c r="K222" s="2">
        <v>0</v>
      </c>
      <c r="L222" s="2">
        <v>0</v>
      </c>
      <c r="M222" s="2">
        <v>1</v>
      </c>
      <c r="N222" s="2">
        <f t="shared" si="8"/>
        <v>5328.99</v>
      </c>
    </row>
    <row r="223" spans="1:14" ht="14.25">
      <c r="A223" s="3" t="s">
        <v>1137</v>
      </c>
      <c r="B223" s="2">
        <v>1</v>
      </c>
      <c r="C223" s="3" t="s">
        <v>1140</v>
      </c>
      <c r="D223" s="3" t="s">
        <v>418</v>
      </c>
      <c r="E223" s="3" t="s">
        <v>274</v>
      </c>
      <c r="F223" s="4">
        <v>42251</v>
      </c>
      <c r="G223" s="2">
        <v>2858.56</v>
      </c>
      <c r="H223" s="2">
        <v>625.11</v>
      </c>
      <c r="I223" s="2">
        <v>254.63</v>
      </c>
      <c r="J223" s="2">
        <f t="shared" si="7"/>
        <v>3738.3</v>
      </c>
      <c r="K223" s="2">
        <v>0</v>
      </c>
      <c r="L223" s="2">
        <v>0</v>
      </c>
      <c r="M223" s="2">
        <v>1</v>
      </c>
      <c r="N223" s="2">
        <f t="shared" si="8"/>
        <v>3738.3</v>
      </c>
    </row>
    <row r="224" spans="1:14" ht="14.25">
      <c r="A224" s="3" t="s">
        <v>1137</v>
      </c>
      <c r="B224" s="2">
        <v>2</v>
      </c>
      <c r="C224" s="3" t="s">
        <v>1223</v>
      </c>
      <c r="D224" s="3" t="s">
        <v>420</v>
      </c>
      <c r="E224" s="3" t="s">
        <v>335</v>
      </c>
      <c r="F224" s="4">
        <v>42128</v>
      </c>
      <c r="G224" s="2">
        <v>6215.09</v>
      </c>
      <c r="H224" s="2">
        <v>4815.16</v>
      </c>
      <c r="I224" s="2">
        <v>570.03</v>
      </c>
      <c r="J224" s="2">
        <f t="shared" si="7"/>
        <v>11600.28</v>
      </c>
      <c r="K224" s="2">
        <v>0</v>
      </c>
      <c r="L224" s="2">
        <v>0</v>
      </c>
      <c r="M224" s="2">
        <v>1</v>
      </c>
      <c r="N224" s="2">
        <f t="shared" si="8"/>
        <v>11600.28</v>
      </c>
    </row>
    <row r="225" spans="1:14" ht="14.25">
      <c r="A225" s="3" t="s">
        <v>1137</v>
      </c>
      <c r="B225" s="2">
        <v>1</v>
      </c>
      <c r="C225" s="3" t="s">
        <v>1138</v>
      </c>
      <c r="D225" s="3" t="s">
        <v>1405</v>
      </c>
      <c r="E225" s="3" t="s">
        <v>1406</v>
      </c>
      <c r="F225" s="4">
        <v>42128</v>
      </c>
      <c r="G225" s="2">
        <v>2571.43</v>
      </c>
      <c r="H225" s="2">
        <v>250.04</v>
      </c>
      <c r="I225" s="2">
        <v>181.49</v>
      </c>
      <c r="J225" s="2">
        <f t="shared" si="7"/>
        <v>3002.96</v>
      </c>
      <c r="K225" s="2">
        <v>0</v>
      </c>
      <c r="L225" s="2">
        <v>0</v>
      </c>
      <c r="M225" s="2">
        <v>1</v>
      </c>
      <c r="N225" s="2">
        <f t="shared" si="8"/>
        <v>3002.96</v>
      </c>
    </row>
    <row r="226" spans="1:14" ht="14.25">
      <c r="A226" s="3" t="s">
        <v>1137</v>
      </c>
      <c r="B226" s="2">
        <v>1</v>
      </c>
      <c r="C226" s="3" t="s">
        <v>1140</v>
      </c>
      <c r="D226" s="3" t="s">
        <v>1407</v>
      </c>
      <c r="E226" s="3" t="s">
        <v>648</v>
      </c>
      <c r="F226" s="4">
        <v>42338</v>
      </c>
      <c r="G226" s="2">
        <v>2642.78</v>
      </c>
      <c r="H226" s="2">
        <v>809.94</v>
      </c>
      <c r="I226" s="2">
        <v>0</v>
      </c>
      <c r="J226" s="2">
        <f t="shared" si="7"/>
        <v>3452.7200000000003</v>
      </c>
      <c r="K226" s="2">
        <v>0</v>
      </c>
      <c r="L226" s="2">
        <v>0</v>
      </c>
      <c r="M226" s="2">
        <v>1</v>
      </c>
      <c r="N226" s="2">
        <f t="shared" si="8"/>
        <v>3452.7200000000003</v>
      </c>
    </row>
    <row r="227" spans="1:14" ht="14.25">
      <c r="A227" s="3" t="s">
        <v>1137</v>
      </c>
      <c r="B227" s="2">
        <v>1</v>
      </c>
      <c r="C227" s="3" t="s">
        <v>1166</v>
      </c>
      <c r="D227" s="3" t="s">
        <v>1408</v>
      </c>
      <c r="E227" s="3" t="s">
        <v>198</v>
      </c>
      <c r="F227" s="4">
        <v>42276</v>
      </c>
      <c r="G227" s="2">
        <v>5167.58</v>
      </c>
      <c r="H227" s="2">
        <v>455.5</v>
      </c>
      <c r="I227" s="2">
        <v>396.18</v>
      </c>
      <c r="J227" s="2">
        <f t="shared" si="7"/>
        <v>6019.26</v>
      </c>
      <c r="K227" s="2">
        <v>0</v>
      </c>
      <c r="L227" s="2">
        <v>0</v>
      </c>
      <c r="M227" s="2">
        <v>1</v>
      </c>
      <c r="N227" s="2">
        <f t="shared" si="8"/>
        <v>6019.26</v>
      </c>
    </row>
    <row r="228" spans="1:14" ht="14.25">
      <c r="A228" s="3" t="s">
        <v>1137</v>
      </c>
      <c r="B228" s="2">
        <v>1</v>
      </c>
      <c r="C228" s="3" t="s">
        <v>1140</v>
      </c>
      <c r="D228" s="3" t="s">
        <v>1409</v>
      </c>
      <c r="E228" s="3" t="s">
        <v>1213</v>
      </c>
      <c r="F228" s="4">
        <v>42158</v>
      </c>
      <c r="G228" s="2">
        <v>2586.12</v>
      </c>
      <c r="H228" s="2">
        <v>890.46</v>
      </c>
      <c r="I228" s="2">
        <v>0</v>
      </c>
      <c r="J228" s="2">
        <f t="shared" si="7"/>
        <v>3476.58</v>
      </c>
      <c r="K228" s="2">
        <v>0</v>
      </c>
      <c r="L228" s="2">
        <v>0</v>
      </c>
      <c r="M228" s="2">
        <v>1</v>
      </c>
      <c r="N228" s="2">
        <f t="shared" si="8"/>
        <v>3476.58</v>
      </c>
    </row>
    <row r="229" spans="1:14" ht="14.25">
      <c r="A229" s="3" t="s">
        <v>1137</v>
      </c>
      <c r="B229" s="2">
        <v>1</v>
      </c>
      <c r="C229" s="3" t="s">
        <v>1140</v>
      </c>
      <c r="D229" s="3" t="s">
        <v>1410</v>
      </c>
      <c r="E229" s="3" t="s">
        <v>164</v>
      </c>
      <c r="F229" s="4">
        <v>42355</v>
      </c>
      <c r="G229" s="2">
        <v>2515.49</v>
      </c>
      <c r="H229" s="2">
        <v>952.75</v>
      </c>
      <c r="I229" s="2">
        <v>0</v>
      </c>
      <c r="J229" s="2">
        <f t="shared" si="7"/>
        <v>3468.24</v>
      </c>
      <c r="K229" s="2">
        <v>0</v>
      </c>
      <c r="L229" s="2">
        <v>0</v>
      </c>
      <c r="M229" s="2">
        <v>1</v>
      </c>
      <c r="N229" s="2">
        <f t="shared" si="8"/>
        <v>3468.24</v>
      </c>
    </row>
    <row r="230" spans="1:14" ht="14.25">
      <c r="A230" s="3" t="s">
        <v>1137</v>
      </c>
      <c r="B230" s="2">
        <v>1</v>
      </c>
      <c r="C230" s="3" t="s">
        <v>1149</v>
      </c>
      <c r="D230" s="3" t="s">
        <v>1411</v>
      </c>
      <c r="E230" s="3" t="s">
        <v>1412</v>
      </c>
      <c r="F230" s="4">
        <v>42122</v>
      </c>
      <c r="G230" s="2">
        <v>3744.71</v>
      </c>
      <c r="H230" s="2">
        <v>1230.17</v>
      </c>
      <c r="I230" s="2">
        <v>0</v>
      </c>
      <c r="J230" s="2">
        <f t="shared" si="7"/>
        <v>4974.88</v>
      </c>
      <c r="K230" s="2">
        <v>0</v>
      </c>
      <c r="L230" s="2">
        <v>0</v>
      </c>
      <c r="M230" s="2">
        <v>1</v>
      </c>
      <c r="N230" s="2">
        <f t="shared" si="8"/>
        <v>4974.88</v>
      </c>
    </row>
    <row r="231" spans="1:14" ht="14.25">
      <c r="A231" s="3" t="s">
        <v>1137</v>
      </c>
      <c r="B231" s="2">
        <v>1</v>
      </c>
      <c r="C231" s="3" t="s">
        <v>1140</v>
      </c>
      <c r="D231" s="3" t="s">
        <v>1413</v>
      </c>
      <c r="E231" s="3" t="s">
        <v>629</v>
      </c>
      <c r="F231" s="4">
        <v>42105</v>
      </c>
      <c r="G231" s="2">
        <v>2697.59</v>
      </c>
      <c r="H231" s="2">
        <v>949.06</v>
      </c>
      <c r="I231" s="2">
        <v>0</v>
      </c>
      <c r="J231" s="2">
        <f t="shared" si="7"/>
        <v>3646.65</v>
      </c>
      <c r="K231" s="2">
        <v>0</v>
      </c>
      <c r="L231" s="2">
        <v>0</v>
      </c>
      <c r="M231" s="2">
        <v>1</v>
      </c>
      <c r="N231" s="2">
        <f t="shared" si="8"/>
        <v>3646.65</v>
      </c>
    </row>
    <row r="232" spans="1:14" ht="14.25">
      <c r="A232" s="3" t="s">
        <v>1137</v>
      </c>
      <c r="B232" s="2">
        <v>1</v>
      </c>
      <c r="C232" s="3" t="s">
        <v>1138</v>
      </c>
      <c r="D232" s="3" t="s">
        <v>434</v>
      </c>
      <c r="E232" s="3" t="s">
        <v>435</v>
      </c>
      <c r="F232" s="4">
        <v>42045</v>
      </c>
      <c r="G232" s="2">
        <v>2505.48</v>
      </c>
      <c r="H232" s="2">
        <v>343.64</v>
      </c>
      <c r="I232" s="2">
        <v>163.44</v>
      </c>
      <c r="J232" s="2">
        <f t="shared" si="7"/>
        <v>3012.56</v>
      </c>
      <c r="K232" s="2">
        <v>0</v>
      </c>
      <c r="L232" s="2">
        <v>0</v>
      </c>
      <c r="M232" s="2">
        <v>1</v>
      </c>
      <c r="N232" s="2">
        <f t="shared" si="8"/>
        <v>3012.56</v>
      </c>
    </row>
    <row r="233" spans="1:14" ht="14.25">
      <c r="A233" s="3" t="s">
        <v>1137</v>
      </c>
      <c r="B233" s="2">
        <v>1</v>
      </c>
      <c r="C233" s="3" t="s">
        <v>1138</v>
      </c>
      <c r="D233" s="3" t="s">
        <v>1414</v>
      </c>
      <c r="E233" s="3" t="s">
        <v>1015</v>
      </c>
      <c r="F233" s="4">
        <v>42322</v>
      </c>
      <c r="G233" s="2">
        <v>2234.21</v>
      </c>
      <c r="H233" s="2">
        <v>873.93</v>
      </c>
      <c r="I233" s="2">
        <v>0</v>
      </c>
      <c r="J233" s="2">
        <f t="shared" si="7"/>
        <v>3108.14</v>
      </c>
      <c r="K233" s="2">
        <v>0</v>
      </c>
      <c r="L233" s="2">
        <v>0</v>
      </c>
      <c r="M233" s="2">
        <v>1</v>
      </c>
      <c r="N233" s="2">
        <f t="shared" si="8"/>
        <v>3108.14</v>
      </c>
    </row>
    <row r="234" spans="1:14" ht="14.25">
      <c r="A234" s="3" t="s">
        <v>1137</v>
      </c>
      <c r="B234" s="2">
        <v>1</v>
      </c>
      <c r="C234" s="3" t="s">
        <v>1149</v>
      </c>
      <c r="D234" s="3" t="s">
        <v>438</v>
      </c>
      <c r="E234" s="3" t="s">
        <v>262</v>
      </c>
      <c r="F234" s="4">
        <v>42177</v>
      </c>
      <c r="G234" s="2">
        <v>3539.9</v>
      </c>
      <c r="H234" s="2">
        <v>1510.9</v>
      </c>
      <c r="I234" s="2">
        <v>308.36</v>
      </c>
      <c r="J234" s="2">
        <f t="shared" si="7"/>
        <v>5359.16</v>
      </c>
      <c r="K234" s="2">
        <v>0</v>
      </c>
      <c r="L234" s="2">
        <v>0</v>
      </c>
      <c r="M234" s="2">
        <v>1</v>
      </c>
      <c r="N234" s="2">
        <f t="shared" si="8"/>
        <v>5359.16</v>
      </c>
    </row>
    <row r="235" spans="1:14" ht="14.25">
      <c r="A235" s="3" t="s">
        <v>1137</v>
      </c>
      <c r="B235" s="2">
        <v>1</v>
      </c>
      <c r="C235" s="3" t="s">
        <v>1149</v>
      </c>
      <c r="D235" s="3" t="s">
        <v>1415</v>
      </c>
      <c r="E235" s="3" t="s">
        <v>1416</v>
      </c>
      <c r="F235" s="4">
        <v>42158</v>
      </c>
      <c r="G235" s="2">
        <v>3863.14</v>
      </c>
      <c r="H235" s="2">
        <v>1099.31</v>
      </c>
      <c r="I235" s="2">
        <v>0</v>
      </c>
      <c r="J235" s="2">
        <f t="shared" si="7"/>
        <v>4962.45</v>
      </c>
      <c r="K235" s="2">
        <v>0</v>
      </c>
      <c r="L235" s="2">
        <v>0</v>
      </c>
      <c r="M235" s="2">
        <v>1</v>
      </c>
      <c r="N235" s="2">
        <f t="shared" si="8"/>
        <v>4962.45</v>
      </c>
    </row>
    <row r="236" spans="1:14" ht="14.25">
      <c r="A236" s="3" t="s">
        <v>1137</v>
      </c>
      <c r="B236" s="2">
        <v>1</v>
      </c>
      <c r="C236" s="3" t="s">
        <v>1164</v>
      </c>
      <c r="D236" s="3" t="s">
        <v>1417</v>
      </c>
      <c r="E236" s="3" t="s">
        <v>1339</v>
      </c>
      <c r="F236" s="4">
        <v>42104</v>
      </c>
      <c r="G236" s="2">
        <v>6606.12</v>
      </c>
      <c r="H236" s="2">
        <v>3018.4</v>
      </c>
      <c r="I236" s="2">
        <v>0</v>
      </c>
      <c r="J236" s="2">
        <f t="shared" si="7"/>
        <v>9624.52</v>
      </c>
      <c r="K236" s="2">
        <v>0</v>
      </c>
      <c r="L236" s="2">
        <v>0</v>
      </c>
      <c r="M236" s="2">
        <v>1</v>
      </c>
      <c r="N236" s="2">
        <f t="shared" si="8"/>
        <v>9624.52</v>
      </c>
    </row>
    <row r="237" spans="1:14" ht="14.25">
      <c r="A237" s="3" t="s">
        <v>1137</v>
      </c>
      <c r="B237" s="2">
        <v>1</v>
      </c>
      <c r="C237" s="3" t="s">
        <v>1140</v>
      </c>
      <c r="D237" s="3" t="s">
        <v>1418</v>
      </c>
      <c r="E237" s="3" t="s">
        <v>1419</v>
      </c>
      <c r="F237" s="4">
        <v>42262</v>
      </c>
      <c r="G237" s="2">
        <v>2604.07</v>
      </c>
      <c r="H237" s="2">
        <v>901.98</v>
      </c>
      <c r="I237" s="2">
        <v>0</v>
      </c>
      <c r="J237" s="2">
        <f t="shared" si="7"/>
        <v>3506.05</v>
      </c>
      <c r="K237" s="2">
        <v>0</v>
      </c>
      <c r="L237" s="2">
        <v>0</v>
      </c>
      <c r="M237" s="2">
        <v>1</v>
      </c>
      <c r="N237" s="2">
        <f t="shared" si="8"/>
        <v>3506.05</v>
      </c>
    </row>
    <row r="238" spans="1:14" ht="14.25">
      <c r="A238" s="3" t="s">
        <v>1137</v>
      </c>
      <c r="B238" s="2">
        <v>1</v>
      </c>
      <c r="C238" s="3" t="s">
        <v>1140</v>
      </c>
      <c r="D238" s="3" t="s">
        <v>1420</v>
      </c>
      <c r="E238" s="3" t="s">
        <v>1421</v>
      </c>
      <c r="F238" s="4">
        <v>42019</v>
      </c>
      <c r="G238" s="2">
        <v>2619.38</v>
      </c>
      <c r="H238" s="2">
        <v>713.12</v>
      </c>
      <c r="I238" s="2">
        <v>248.38</v>
      </c>
      <c r="J238" s="2">
        <f t="shared" si="7"/>
        <v>3580.88</v>
      </c>
      <c r="K238" s="2">
        <v>0</v>
      </c>
      <c r="L238" s="2">
        <v>0</v>
      </c>
      <c r="M238" s="2">
        <v>1</v>
      </c>
      <c r="N238" s="2">
        <f t="shared" si="8"/>
        <v>3580.88</v>
      </c>
    </row>
    <row r="239" spans="1:14" ht="14.25">
      <c r="A239" s="3" t="s">
        <v>1137</v>
      </c>
      <c r="B239" s="2">
        <v>1</v>
      </c>
      <c r="C239" s="3" t="s">
        <v>1138</v>
      </c>
      <c r="D239" s="3" t="s">
        <v>1422</v>
      </c>
      <c r="E239" s="3" t="s">
        <v>274</v>
      </c>
      <c r="F239" s="4">
        <v>42326</v>
      </c>
      <c r="G239" s="2">
        <v>2201.79</v>
      </c>
      <c r="H239" s="2">
        <v>835.79</v>
      </c>
      <c r="I239" s="2">
        <v>0</v>
      </c>
      <c r="J239" s="2">
        <f t="shared" si="7"/>
        <v>3037.58</v>
      </c>
      <c r="K239" s="2">
        <v>0</v>
      </c>
      <c r="L239" s="2">
        <v>0</v>
      </c>
      <c r="M239" s="2">
        <v>1</v>
      </c>
      <c r="N239" s="2">
        <f t="shared" si="8"/>
        <v>3037.58</v>
      </c>
    </row>
    <row r="240" spans="1:14" ht="14.25">
      <c r="A240" s="3" t="s">
        <v>1137</v>
      </c>
      <c r="B240" s="2">
        <v>1</v>
      </c>
      <c r="C240" s="3" t="s">
        <v>1166</v>
      </c>
      <c r="D240" s="3" t="s">
        <v>1423</v>
      </c>
      <c r="E240" s="3" t="s">
        <v>1424</v>
      </c>
      <c r="F240" s="4">
        <v>42321</v>
      </c>
      <c r="G240" s="2">
        <v>4306.34</v>
      </c>
      <c r="H240" s="2">
        <v>1873.22</v>
      </c>
      <c r="I240" s="2">
        <v>0</v>
      </c>
      <c r="J240" s="2">
        <f t="shared" si="7"/>
        <v>6179.56</v>
      </c>
      <c r="K240" s="2">
        <v>0</v>
      </c>
      <c r="L240" s="2">
        <v>0</v>
      </c>
      <c r="M240" s="2">
        <v>1</v>
      </c>
      <c r="N240" s="2">
        <f t="shared" si="8"/>
        <v>6179.56</v>
      </c>
    </row>
    <row r="241" spans="1:14" ht="14.25">
      <c r="A241" s="3" t="s">
        <v>1137</v>
      </c>
      <c r="B241" s="2">
        <v>1</v>
      </c>
      <c r="C241" s="3" t="s">
        <v>1140</v>
      </c>
      <c r="D241" s="3" t="s">
        <v>1425</v>
      </c>
      <c r="E241" s="3" t="s">
        <v>602</v>
      </c>
      <c r="F241" s="4">
        <v>42221</v>
      </c>
      <c r="G241" s="2">
        <v>2636.4</v>
      </c>
      <c r="H241" s="2">
        <v>621.49</v>
      </c>
      <c r="I241" s="2">
        <v>269.92</v>
      </c>
      <c r="J241" s="2">
        <f t="shared" si="7"/>
        <v>3527.8100000000004</v>
      </c>
      <c r="K241" s="2">
        <v>0</v>
      </c>
      <c r="L241" s="2">
        <v>0</v>
      </c>
      <c r="M241" s="2">
        <v>1</v>
      </c>
      <c r="N241" s="2">
        <f t="shared" si="8"/>
        <v>3527.8100000000004</v>
      </c>
    </row>
    <row r="242" spans="1:14" ht="14.25">
      <c r="A242" s="3" t="s">
        <v>1137</v>
      </c>
      <c r="B242" s="2">
        <v>1</v>
      </c>
      <c r="C242" s="3" t="s">
        <v>1138</v>
      </c>
      <c r="D242" s="3" t="s">
        <v>1426</v>
      </c>
      <c r="E242" s="3" t="s">
        <v>1024</v>
      </c>
      <c r="F242" s="4">
        <v>42335</v>
      </c>
      <c r="G242" s="2">
        <v>2319.58</v>
      </c>
      <c r="H242" s="2">
        <v>677.59</v>
      </c>
      <c r="I242" s="2">
        <v>0</v>
      </c>
      <c r="J242" s="2">
        <f t="shared" si="7"/>
        <v>2997.17</v>
      </c>
      <c r="K242" s="2">
        <v>0</v>
      </c>
      <c r="L242" s="2">
        <v>0</v>
      </c>
      <c r="M242" s="2">
        <v>1</v>
      </c>
      <c r="N242" s="2">
        <f t="shared" si="8"/>
        <v>2997.17</v>
      </c>
    </row>
    <row r="243" spans="1:14" ht="14.25">
      <c r="A243" s="3" t="s">
        <v>1137</v>
      </c>
      <c r="B243" s="2">
        <v>1</v>
      </c>
      <c r="C243" s="3" t="s">
        <v>1138</v>
      </c>
      <c r="D243" s="3" t="s">
        <v>448</v>
      </c>
      <c r="E243" s="3" t="s">
        <v>449</v>
      </c>
      <c r="F243" s="4">
        <v>42355</v>
      </c>
      <c r="G243" s="2">
        <v>2567.29</v>
      </c>
      <c r="H243" s="2">
        <v>570.98</v>
      </c>
      <c r="I243" s="2">
        <v>80.09</v>
      </c>
      <c r="J243" s="2">
        <f t="shared" si="7"/>
        <v>3218.36</v>
      </c>
      <c r="K243" s="2">
        <v>0</v>
      </c>
      <c r="L243" s="2">
        <v>0</v>
      </c>
      <c r="M243" s="2">
        <v>1</v>
      </c>
      <c r="N243" s="2">
        <f t="shared" si="8"/>
        <v>3218.36</v>
      </c>
    </row>
    <row r="244" spans="1:14" ht="14.25">
      <c r="A244" s="3" t="s">
        <v>1137</v>
      </c>
      <c r="B244" s="2">
        <v>1</v>
      </c>
      <c r="C244" s="3" t="s">
        <v>1149</v>
      </c>
      <c r="D244" s="3" t="s">
        <v>1427</v>
      </c>
      <c r="E244" s="3" t="s">
        <v>800</v>
      </c>
      <c r="F244" s="4">
        <v>42335</v>
      </c>
      <c r="G244" s="2">
        <v>3824.27</v>
      </c>
      <c r="H244" s="2">
        <v>1128.89</v>
      </c>
      <c r="I244" s="2">
        <v>0</v>
      </c>
      <c r="J244" s="2">
        <f t="shared" si="7"/>
        <v>4953.16</v>
      </c>
      <c r="K244" s="2">
        <v>0</v>
      </c>
      <c r="L244" s="2">
        <v>0</v>
      </c>
      <c r="M244" s="2">
        <v>1</v>
      </c>
      <c r="N244" s="2">
        <f t="shared" si="8"/>
        <v>4953.16</v>
      </c>
    </row>
    <row r="245" spans="1:14" ht="14.25">
      <c r="A245" s="3" t="s">
        <v>1137</v>
      </c>
      <c r="B245" s="2">
        <v>1</v>
      </c>
      <c r="C245" s="3" t="s">
        <v>1166</v>
      </c>
      <c r="D245" s="3" t="s">
        <v>1428</v>
      </c>
      <c r="E245" s="3" t="s">
        <v>268</v>
      </c>
      <c r="F245" s="4">
        <v>42353</v>
      </c>
      <c r="G245" s="2">
        <v>5213.96</v>
      </c>
      <c r="H245" s="2">
        <v>496.62</v>
      </c>
      <c r="I245" s="2">
        <v>304.09</v>
      </c>
      <c r="J245" s="2">
        <f t="shared" si="7"/>
        <v>6014.67</v>
      </c>
      <c r="K245" s="2">
        <v>0</v>
      </c>
      <c r="L245" s="2">
        <v>0</v>
      </c>
      <c r="M245" s="2">
        <v>1</v>
      </c>
      <c r="N245" s="2">
        <f t="shared" si="8"/>
        <v>6014.67</v>
      </c>
    </row>
    <row r="246" spans="1:14" ht="14.25">
      <c r="A246" s="3" t="s">
        <v>1137</v>
      </c>
      <c r="B246" s="2">
        <v>1</v>
      </c>
      <c r="C246" s="3" t="s">
        <v>1166</v>
      </c>
      <c r="D246" s="3" t="s">
        <v>1429</v>
      </c>
      <c r="E246" s="3" t="s">
        <v>423</v>
      </c>
      <c r="F246" s="4">
        <v>42107</v>
      </c>
      <c r="G246" s="2">
        <v>4902.41</v>
      </c>
      <c r="H246" s="2">
        <v>747.86</v>
      </c>
      <c r="I246" s="2">
        <v>426.73</v>
      </c>
      <c r="J246" s="2">
        <f t="shared" si="7"/>
        <v>6077</v>
      </c>
      <c r="K246" s="2">
        <v>0</v>
      </c>
      <c r="L246" s="2">
        <v>0</v>
      </c>
      <c r="M246" s="2">
        <v>1</v>
      </c>
      <c r="N246" s="2">
        <f t="shared" si="8"/>
        <v>6077</v>
      </c>
    </row>
    <row r="247" spans="1:14" ht="14.25">
      <c r="A247" s="3" t="s">
        <v>1137</v>
      </c>
      <c r="B247" s="2">
        <v>1</v>
      </c>
      <c r="C247" s="3" t="s">
        <v>1138</v>
      </c>
      <c r="D247" s="3" t="s">
        <v>284</v>
      </c>
      <c r="E247" s="3" t="s">
        <v>285</v>
      </c>
      <c r="F247" s="4">
        <v>42095</v>
      </c>
      <c r="G247" s="2">
        <v>2611.26</v>
      </c>
      <c r="H247" s="2">
        <v>435.39</v>
      </c>
      <c r="I247" s="2">
        <v>48.63</v>
      </c>
      <c r="J247" s="2">
        <f t="shared" si="7"/>
        <v>3095.28</v>
      </c>
      <c r="K247" s="2">
        <v>0</v>
      </c>
      <c r="L247" s="2">
        <v>1547.64</v>
      </c>
      <c r="M247" s="2">
        <v>1</v>
      </c>
      <c r="N247" s="2">
        <f t="shared" si="8"/>
        <v>3095.28</v>
      </c>
    </row>
    <row r="248" spans="1:14" ht="14.25">
      <c r="A248" s="3" t="s">
        <v>1137</v>
      </c>
      <c r="B248" s="2">
        <v>1</v>
      </c>
      <c r="C248" s="3" t="s">
        <v>1140</v>
      </c>
      <c r="D248" s="3" t="s">
        <v>1430</v>
      </c>
      <c r="E248" s="3" t="s">
        <v>1314</v>
      </c>
      <c r="F248" s="4">
        <v>42079</v>
      </c>
      <c r="G248" s="2">
        <v>2488.79</v>
      </c>
      <c r="H248" s="2">
        <v>987.13</v>
      </c>
      <c r="I248" s="2">
        <v>0</v>
      </c>
      <c r="J248" s="2">
        <f t="shared" si="7"/>
        <v>3475.92</v>
      </c>
      <c r="K248" s="2">
        <v>0</v>
      </c>
      <c r="L248" s="2">
        <v>0</v>
      </c>
      <c r="M248" s="2">
        <v>1</v>
      </c>
      <c r="N248" s="2">
        <f t="shared" si="8"/>
        <v>3475.92</v>
      </c>
    </row>
    <row r="249" spans="1:14" ht="14.25">
      <c r="A249" s="3" t="s">
        <v>1137</v>
      </c>
      <c r="B249" s="2">
        <v>1</v>
      </c>
      <c r="C249" s="3" t="s">
        <v>1140</v>
      </c>
      <c r="D249" s="3" t="s">
        <v>457</v>
      </c>
      <c r="E249" s="3" t="s">
        <v>335</v>
      </c>
      <c r="F249" s="4">
        <v>42341</v>
      </c>
      <c r="G249" s="2">
        <v>2478.28</v>
      </c>
      <c r="H249" s="2">
        <v>1022.6</v>
      </c>
      <c r="I249" s="2">
        <v>282.92</v>
      </c>
      <c r="J249" s="2">
        <f t="shared" si="7"/>
        <v>3783.8</v>
      </c>
      <c r="K249" s="2">
        <v>0</v>
      </c>
      <c r="L249" s="2">
        <v>0</v>
      </c>
      <c r="M249" s="2">
        <v>1</v>
      </c>
      <c r="N249" s="2">
        <f t="shared" si="8"/>
        <v>3783.8</v>
      </c>
    </row>
    <row r="250" spans="1:14" ht="14.25">
      <c r="A250" s="3" t="s">
        <v>1137</v>
      </c>
      <c r="B250" s="2">
        <v>2</v>
      </c>
      <c r="C250" s="3" t="s">
        <v>1223</v>
      </c>
      <c r="D250" s="3" t="s">
        <v>457</v>
      </c>
      <c r="E250" s="3" t="s">
        <v>335</v>
      </c>
      <c r="F250" s="4">
        <v>42341</v>
      </c>
      <c r="G250" s="2">
        <v>8048.38</v>
      </c>
      <c r="H250" s="2">
        <v>1642.13</v>
      </c>
      <c r="I250" s="2">
        <v>414.22</v>
      </c>
      <c r="J250" s="2">
        <f t="shared" si="7"/>
        <v>10104.73</v>
      </c>
      <c r="K250" s="2">
        <v>0</v>
      </c>
      <c r="L250" s="2">
        <v>0</v>
      </c>
      <c r="M250" s="2">
        <v>1</v>
      </c>
      <c r="N250" s="2">
        <f t="shared" si="8"/>
        <v>10104.73</v>
      </c>
    </row>
    <row r="251" spans="1:14" ht="14.25">
      <c r="A251" s="3" t="s">
        <v>1137</v>
      </c>
      <c r="B251" s="2">
        <v>1</v>
      </c>
      <c r="C251" s="3" t="s">
        <v>1138</v>
      </c>
      <c r="D251" s="3" t="s">
        <v>1431</v>
      </c>
      <c r="E251" s="3" t="s">
        <v>1432</v>
      </c>
      <c r="F251" s="4">
        <v>42355</v>
      </c>
      <c r="G251" s="2">
        <v>2194.89</v>
      </c>
      <c r="H251" s="2">
        <v>854.35</v>
      </c>
      <c r="I251" s="2">
        <v>0</v>
      </c>
      <c r="J251" s="2">
        <f t="shared" si="7"/>
        <v>3049.24</v>
      </c>
      <c r="K251" s="2">
        <v>0</v>
      </c>
      <c r="L251" s="2">
        <v>0</v>
      </c>
      <c r="M251" s="2">
        <v>1</v>
      </c>
      <c r="N251" s="2">
        <f t="shared" si="8"/>
        <v>3049.24</v>
      </c>
    </row>
    <row r="252" spans="1:14" ht="14.25">
      <c r="A252" s="3" t="s">
        <v>1137</v>
      </c>
      <c r="B252" s="2">
        <v>1</v>
      </c>
      <c r="C252" s="3" t="s">
        <v>1138</v>
      </c>
      <c r="D252" s="3" t="s">
        <v>1433</v>
      </c>
      <c r="E252" s="3" t="s">
        <v>1434</v>
      </c>
      <c r="F252" s="4">
        <v>42335</v>
      </c>
      <c r="G252" s="2">
        <v>2253.54</v>
      </c>
      <c r="H252" s="2">
        <v>784.12</v>
      </c>
      <c r="I252" s="2">
        <v>0</v>
      </c>
      <c r="J252" s="2">
        <f t="shared" si="7"/>
        <v>3037.66</v>
      </c>
      <c r="K252" s="2">
        <v>0</v>
      </c>
      <c r="L252" s="2">
        <v>0</v>
      </c>
      <c r="M252" s="2">
        <v>1</v>
      </c>
      <c r="N252" s="2">
        <f t="shared" si="8"/>
        <v>3037.66</v>
      </c>
    </row>
    <row r="253" spans="1:14" ht="14.25">
      <c r="A253" s="3" t="s">
        <v>1137</v>
      </c>
      <c r="B253" s="2">
        <v>1</v>
      </c>
      <c r="C253" s="3" t="s">
        <v>1149</v>
      </c>
      <c r="D253" s="3" t="s">
        <v>1435</v>
      </c>
      <c r="E253" s="3" t="s">
        <v>229</v>
      </c>
      <c r="F253" s="4">
        <v>42228</v>
      </c>
      <c r="G253" s="2">
        <v>3529.13</v>
      </c>
      <c r="H253" s="2">
        <v>1587.17</v>
      </c>
      <c r="I253" s="2">
        <v>0</v>
      </c>
      <c r="J253" s="2">
        <f t="shared" si="7"/>
        <v>5116.3</v>
      </c>
      <c r="K253" s="2">
        <v>0</v>
      </c>
      <c r="L253" s="2">
        <v>0</v>
      </c>
      <c r="M253" s="2">
        <v>1</v>
      </c>
      <c r="N253" s="2">
        <f t="shared" si="8"/>
        <v>5116.3</v>
      </c>
    </row>
    <row r="254" spans="1:14" ht="14.25">
      <c r="A254" s="3" t="s">
        <v>1137</v>
      </c>
      <c r="B254" s="2">
        <v>1</v>
      </c>
      <c r="C254" s="3" t="s">
        <v>1149</v>
      </c>
      <c r="D254" s="3" t="s">
        <v>1436</v>
      </c>
      <c r="E254" s="3" t="s">
        <v>1380</v>
      </c>
      <c r="F254" s="4">
        <v>42324</v>
      </c>
      <c r="G254" s="2">
        <v>3504.24</v>
      </c>
      <c r="H254" s="2">
        <v>1600.3</v>
      </c>
      <c r="I254" s="2">
        <v>0</v>
      </c>
      <c r="J254" s="2">
        <f t="shared" si="7"/>
        <v>5104.54</v>
      </c>
      <c r="K254" s="2">
        <v>0</v>
      </c>
      <c r="L254" s="2">
        <v>0</v>
      </c>
      <c r="M254" s="2">
        <v>1</v>
      </c>
      <c r="N254" s="2">
        <f t="shared" si="8"/>
        <v>5104.54</v>
      </c>
    </row>
    <row r="255" spans="1:14" ht="14.25">
      <c r="A255" s="3" t="s">
        <v>1137</v>
      </c>
      <c r="B255" s="2">
        <v>3</v>
      </c>
      <c r="C255" s="3" t="s">
        <v>1437</v>
      </c>
      <c r="D255" s="3" t="s">
        <v>462</v>
      </c>
      <c r="E255" s="3" t="s">
        <v>189</v>
      </c>
      <c r="F255" s="4">
        <v>42332</v>
      </c>
      <c r="G255" s="2">
        <v>12474.13</v>
      </c>
      <c r="H255" s="2">
        <v>2473.95</v>
      </c>
      <c r="I255" s="2">
        <v>375.41</v>
      </c>
      <c r="J255" s="2">
        <f t="shared" si="7"/>
        <v>15323.489999999998</v>
      </c>
      <c r="K255" s="2">
        <v>0</v>
      </c>
      <c r="L255" s="2">
        <v>0</v>
      </c>
      <c r="M255" s="2">
        <v>1</v>
      </c>
      <c r="N255" s="2">
        <f t="shared" si="8"/>
        <v>15323.489999999998</v>
      </c>
    </row>
    <row r="256" spans="1:14" ht="14.25">
      <c r="A256" s="3" t="s">
        <v>1160</v>
      </c>
      <c r="B256" s="2">
        <v>1</v>
      </c>
      <c r="C256" s="3" t="s">
        <v>1303</v>
      </c>
      <c r="D256" s="3" t="s">
        <v>462</v>
      </c>
      <c r="E256" s="3" t="s">
        <v>189</v>
      </c>
      <c r="F256" s="4">
        <v>42332</v>
      </c>
      <c r="G256" s="2">
        <v>7807.86</v>
      </c>
      <c r="H256" s="2">
        <v>1834.18</v>
      </c>
      <c r="I256" s="2">
        <v>300.97</v>
      </c>
      <c r="J256" s="2">
        <f t="shared" si="7"/>
        <v>9943.009999999998</v>
      </c>
      <c r="K256" s="2">
        <v>0</v>
      </c>
      <c r="L256" s="2">
        <v>0</v>
      </c>
      <c r="M256" s="2">
        <v>1</v>
      </c>
      <c r="N256" s="2">
        <f t="shared" si="8"/>
        <v>9943.009999999998</v>
      </c>
    </row>
    <row r="257" spans="1:14" ht="14.25">
      <c r="A257" s="3" t="s">
        <v>1137</v>
      </c>
      <c r="B257" s="2">
        <v>1</v>
      </c>
      <c r="C257" s="3" t="s">
        <v>1140</v>
      </c>
      <c r="D257" s="3" t="s">
        <v>1438</v>
      </c>
      <c r="E257" s="3" t="s">
        <v>330</v>
      </c>
      <c r="F257" s="4">
        <v>42122</v>
      </c>
      <c r="G257" s="2">
        <v>2454.92</v>
      </c>
      <c r="H257" s="2">
        <v>1038.26</v>
      </c>
      <c r="I257" s="2">
        <v>0</v>
      </c>
      <c r="J257" s="2">
        <f t="shared" si="7"/>
        <v>3493.1800000000003</v>
      </c>
      <c r="K257" s="2">
        <v>0</v>
      </c>
      <c r="L257" s="2">
        <v>0</v>
      </c>
      <c r="M257" s="2">
        <v>1</v>
      </c>
      <c r="N257" s="2">
        <f t="shared" si="8"/>
        <v>3493.1800000000003</v>
      </c>
    </row>
    <row r="258" spans="1:14" ht="14.25">
      <c r="A258" s="3" t="s">
        <v>1137</v>
      </c>
      <c r="B258" s="2">
        <v>1</v>
      </c>
      <c r="C258" s="3" t="s">
        <v>1152</v>
      </c>
      <c r="D258" s="3" t="s">
        <v>1439</v>
      </c>
      <c r="E258" s="3" t="s">
        <v>1440</v>
      </c>
      <c r="F258" s="4">
        <v>42165</v>
      </c>
      <c r="G258" s="2">
        <v>13252.12</v>
      </c>
      <c r="H258" s="2">
        <v>5499.08</v>
      </c>
      <c r="I258" s="2">
        <v>0</v>
      </c>
      <c r="J258" s="2">
        <f t="shared" si="7"/>
        <v>18751.2</v>
      </c>
      <c r="K258" s="2">
        <v>0</v>
      </c>
      <c r="L258" s="2">
        <v>0</v>
      </c>
      <c r="M258" s="2">
        <v>1</v>
      </c>
      <c r="N258" s="2">
        <f t="shared" si="8"/>
        <v>18751.2</v>
      </c>
    </row>
    <row r="259" spans="1:14" ht="14.25">
      <c r="A259" s="3" t="s">
        <v>1137</v>
      </c>
      <c r="B259" s="2">
        <v>1</v>
      </c>
      <c r="C259" s="3" t="s">
        <v>1149</v>
      </c>
      <c r="D259" s="3" t="s">
        <v>1441</v>
      </c>
      <c r="E259" s="3" t="s">
        <v>1386</v>
      </c>
      <c r="F259" s="4">
        <v>42228</v>
      </c>
      <c r="G259" s="2">
        <v>3573.23</v>
      </c>
      <c r="H259" s="2">
        <v>1465.05</v>
      </c>
      <c r="I259" s="2">
        <v>0</v>
      </c>
      <c r="J259" s="2">
        <f t="shared" si="7"/>
        <v>5038.28</v>
      </c>
      <c r="K259" s="2">
        <v>0</v>
      </c>
      <c r="L259" s="2">
        <v>0</v>
      </c>
      <c r="M259" s="2">
        <v>1</v>
      </c>
      <c r="N259" s="2">
        <f t="shared" si="8"/>
        <v>5038.28</v>
      </c>
    </row>
    <row r="260" spans="1:14" ht="14.25">
      <c r="A260" s="3" t="s">
        <v>1137</v>
      </c>
      <c r="B260" s="2">
        <v>1</v>
      </c>
      <c r="C260" s="3" t="s">
        <v>1138</v>
      </c>
      <c r="D260" s="3" t="s">
        <v>1442</v>
      </c>
      <c r="E260" s="3" t="s">
        <v>1443</v>
      </c>
      <c r="F260" s="4">
        <v>42077</v>
      </c>
      <c r="G260" s="2">
        <v>2194.25</v>
      </c>
      <c r="H260" s="2">
        <v>875.7</v>
      </c>
      <c r="I260" s="2">
        <v>0</v>
      </c>
      <c r="J260" s="2">
        <f t="shared" si="7"/>
        <v>3069.95</v>
      </c>
      <c r="K260" s="2">
        <v>0</v>
      </c>
      <c r="L260" s="2">
        <v>0</v>
      </c>
      <c r="M260" s="2">
        <v>1</v>
      </c>
      <c r="N260" s="2">
        <f t="shared" si="8"/>
        <v>3069.95</v>
      </c>
    </row>
    <row r="261" spans="1:14" ht="14.25">
      <c r="A261" s="3" t="s">
        <v>1137</v>
      </c>
      <c r="B261" s="2">
        <v>1</v>
      </c>
      <c r="C261" s="3" t="s">
        <v>1149</v>
      </c>
      <c r="D261" s="3" t="s">
        <v>1444</v>
      </c>
      <c r="E261" s="3" t="s">
        <v>1432</v>
      </c>
      <c r="F261" s="4">
        <v>42109</v>
      </c>
      <c r="G261" s="2">
        <v>3822.07</v>
      </c>
      <c r="H261" s="2">
        <v>1147.61</v>
      </c>
      <c r="I261" s="2">
        <v>0</v>
      </c>
      <c r="J261" s="2">
        <f t="shared" si="7"/>
        <v>4969.68</v>
      </c>
      <c r="K261" s="2">
        <v>0</v>
      </c>
      <c r="L261" s="2">
        <v>0</v>
      </c>
      <c r="M261" s="2">
        <v>1</v>
      </c>
      <c r="N261" s="2">
        <f t="shared" si="8"/>
        <v>4969.68</v>
      </c>
    </row>
    <row r="262" spans="1:14" ht="14.25">
      <c r="A262" s="3" t="s">
        <v>1137</v>
      </c>
      <c r="B262" s="2">
        <v>1</v>
      </c>
      <c r="C262" s="3" t="s">
        <v>1138</v>
      </c>
      <c r="D262" s="3" t="s">
        <v>1445</v>
      </c>
      <c r="E262" s="3" t="s">
        <v>1446</v>
      </c>
      <c r="F262" s="4">
        <v>42095</v>
      </c>
      <c r="G262" s="2">
        <v>2484.07</v>
      </c>
      <c r="H262" s="2">
        <v>255.78</v>
      </c>
      <c r="I262" s="2">
        <v>293.11</v>
      </c>
      <c r="J262" s="2">
        <f t="shared" si="7"/>
        <v>3032.9600000000005</v>
      </c>
      <c r="K262" s="2">
        <v>0</v>
      </c>
      <c r="L262" s="2">
        <v>0</v>
      </c>
      <c r="M262" s="2">
        <v>1</v>
      </c>
      <c r="N262" s="2">
        <f t="shared" si="8"/>
        <v>3032.9600000000005</v>
      </c>
    </row>
    <row r="263" spans="1:14" ht="14.25">
      <c r="A263" s="3" t="s">
        <v>1137</v>
      </c>
      <c r="B263" s="2">
        <v>1</v>
      </c>
      <c r="C263" s="3" t="s">
        <v>1138</v>
      </c>
      <c r="D263" s="3" t="s">
        <v>1447</v>
      </c>
      <c r="E263" s="3" t="s">
        <v>335</v>
      </c>
      <c r="F263" s="4">
        <v>42075</v>
      </c>
      <c r="G263" s="2">
        <v>2545.62</v>
      </c>
      <c r="H263" s="2">
        <v>317.19</v>
      </c>
      <c r="I263" s="2">
        <v>193.46</v>
      </c>
      <c r="J263" s="2">
        <f t="shared" si="7"/>
        <v>3056.27</v>
      </c>
      <c r="K263" s="2">
        <v>0</v>
      </c>
      <c r="L263" s="2">
        <v>0</v>
      </c>
      <c r="M263" s="2">
        <v>1</v>
      </c>
      <c r="N263" s="2">
        <f t="shared" si="8"/>
        <v>3056.27</v>
      </c>
    </row>
    <row r="264" spans="1:14" ht="14.25">
      <c r="A264" s="3" t="s">
        <v>1137</v>
      </c>
      <c r="B264" s="2">
        <v>1</v>
      </c>
      <c r="C264" s="3" t="s">
        <v>1149</v>
      </c>
      <c r="D264" s="3" t="s">
        <v>469</v>
      </c>
      <c r="E264" s="3" t="s">
        <v>312</v>
      </c>
      <c r="F264" s="4">
        <v>42330</v>
      </c>
      <c r="G264" s="2">
        <v>4226.38</v>
      </c>
      <c r="H264" s="2">
        <v>613.77</v>
      </c>
      <c r="I264" s="2">
        <v>134.71</v>
      </c>
      <c r="J264" s="2">
        <f t="shared" si="7"/>
        <v>4974.86</v>
      </c>
      <c r="K264" s="2">
        <v>0</v>
      </c>
      <c r="L264" s="2">
        <v>0</v>
      </c>
      <c r="M264" s="2">
        <v>1</v>
      </c>
      <c r="N264" s="2">
        <f t="shared" si="8"/>
        <v>4974.86</v>
      </c>
    </row>
    <row r="265" spans="1:14" ht="14.25">
      <c r="A265" s="3" t="s">
        <v>1137</v>
      </c>
      <c r="B265" s="2">
        <v>1</v>
      </c>
      <c r="C265" s="3" t="s">
        <v>1390</v>
      </c>
      <c r="D265" s="3" t="s">
        <v>1448</v>
      </c>
      <c r="E265" s="3" t="s">
        <v>480</v>
      </c>
      <c r="F265" s="4">
        <v>42338</v>
      </c>
      <c r="G265" s="2">
        <v>16824.54</v>
      </c>
      <c r="H265" s="2">
        <v>5621.95</v>
      </c>
      <c r="I265" s="2">
        <v>0</v>
      </c>
      <c r="J265" s="2">
        <f aca="true" t="shared" si="9" ref="J265:J328">SUM(G265:I265)</f>
        <v>22446.49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22446.49</v>
      </c>
    </row>
    <row r="266" spans="1:14" ht="14.25">
      <c r="A266" s="3" t="s">
        <v>1137</v>
      </c>
      <c r="B266" s="2">
        <v>1</v>
      </c>
      <c r="C266" s="3" t="s">
        <v>1140</v>
      </c>
      <c r="D266" s="3" t="s">
        <v>1449</v>
      </c>
      <c r="E266" s="3" t="s">
        <v>304</v>
      </c>
      <c r="F266" s="4">
        <v>42360</v>
      </c>
      <c r="G266" s="2">
        <v>2581.95</v>
      </c>
      <c r="H266" s="2">
        <v>301.15</v>
      </c>
      <c r="I266" s="2">
        <v>644.94</v>
      </c>
      <c r="J266" s="2">
        <f t="shared" si="9"/>
        <v>3528.04</v>
      </c>
      <c r="K266" s="2">
        <v>0</v>
      </c>
      <c r="L266" s="2">
        <v>0</v>
      </c>
      <c r="M266" s="2">
        <v>1</v>
      </c>
      <c r="N266" s="2">
        <f t="shared" si="10"/>
        <v>3528.04</v>
      </c>
    </row>
    <row r="267" spans="1:14" ht="14.25">
      <c r="A267" s="3" t="s">
        <v>1137</v>
      </c>
      <c r="B267" s="2">
        <v>1</v>
      </c>
      <c r="C267" s="3" t="s">
        <v>1138</v>
      </c>
      <c r="D267" s="3" t="s">
        <v>1450</v>
      </c>
      <c r="E267" s="3" t="s">
        <v>1451</v>
      </c>
      <c r="F267" s="4">
        <v>42200</v>
      </c>
      <c r="G267" s="2">
        <v>2263.37</v>
      </c>
      <c r="H267" s="2">
        <v>830.35</v>
      </c>
      <c r="I267" s="2">
        <v>0</v>
      </c>
      <c r="J267" s="2">
        <f t="shared" si="9"/>
        <v>3093.72</v>
      </c>
      <c r="K267" s="2">
        <v>0</v>
      </c>
      <c r="L267" s="2">
        <v>0</v>
      </c>
      <c r="M267" s="2">
        <v>1</v>
      </c>
      <c r="N267" s="2">
        <f t="shared" si="10"/>
        <v>3093.72</v>
      </c>
    </row>
    <row r="268" spans="1:14" ht="14.25">
      <c r="A268" s="3" t="s">
        <v>1137</v>
      </c>
      <c r="B268" s="2">
        <v>1</v>
      </c>
      <c r="C268" s="3" t="s">
        <v>1140</v>
      </c>
      <c r="D268" s="3" t="s">
        <v>474</v>
      </c>
      <c r="E268" s="3" t="s">
        <v>475</v>
      </c>
      <c r="F268" s="4">
        <v>42347</v>
      </c>
      <c r="G268" s="2">
        <v>2237.22</v>
      </c>
      <c r="H268" s="2">
        <v>1262.32</v>
      </c>
      <c r="I268" s="2">
        <v>165.97</v>
      </c>
      <c r="J268" s="2">
        <f t="shared" si="9"/>
        <v>3665.5099999999998</v>
      </c>
      <c r="K268" s="2">
        <v>0</v>
      </c>
      <c r="L268" s="2">
        <v>0</v>
      </c>
      <c r="M268" s="2">
        <v>1</v>
      </c>
      <c r="N268" s="2">
        <f t="shared" si="10"/>
        <v>3665.5099999999998</v>
      </c>
    </row>
    <row r="269" spans="1:14" ht="14.25">
      <c r="A269" s="3" t="s">
        <v>1137</v>
      </c>
      <c r="B269" s="2">
        <v>1</v>
      </c>
      <c r="C269" s="3" t="s">
        <v>1152</v>
      </c>
      <c r="D269" s="3" t="s">
        <v>1452</v>
      </c>
      <c r="E269" s="3" t="s">
        <v>1392</v>
      </c>
      <c r="F269" s="4">
        <v>42305</v>
      </c>
      <c r="G269" s="2">
        <v>13273.56</v>
      </c>
      <c r="H269" s="2">
        <v>5463.7</v>
      </c>
      <c r="I269" s="2">
        <v>0</v>
      </c>
      <c r="J269" s="2">
        <f t="shared" si="9"/>
        <v>18737.26</v>
      </c>
      <c r="K269" s="2">
        <v>0</v>
      </c>
      <c r="L269" s="2">
        <v>0</v>
      </c>
      <c r="M269" s="2">
        <v>1</v>
      </c>
      <c r="N269" s="2">
        <f t="shared" si="10"/>
        <v>18737.26</v>
      </c>
    </row>
    <row r="270" spans="1:14" ht="14.25">
      <c r="A270" s="3" t="s">
        <v>1137</v>
      </c>
      <c r="B270" s="2">
        <v>1</v>
      </c>
      <c r="C270" s="3" t="s">
        <v>1149</v>
      </c>
      <c r="D270" s="3" t="s">
        <v>1453</v>
      </c>
      <c r="E270" s="3" t="s">
        <v>821</v>
      </c>
      <c r="F270" s="4">
        <v>42158</v>
      </c>
      <c r="G270" s="2">
        <v>3690.25</v>
      </c>
      <c r="H270" s="2">
        <v>1317.55</v>
      </c>
      <c r="I270" s="2">
        <v>0</v>
      </c>
      <c r="J270" s="2">
        <f t="shared" si="9"/>
        <v>5007.8</v>
      </c>
      <c r="K270" s="2">
        <v>0</v>
      </c>
      <c r="L270" s="2">
        <v>0</v>
      </c>
      <c r="M270" s="2">
        <v>1</v>
      </c>
      <c r="N270" s="2">
        <f t="shared" si="10"/>
        <v>5007.8</v>
      </c>
    </row>
    <row r="271" spans="1:14" ht="14.25">
      <c r="A271" s="3" t="s">
        <v>1137</v>
      </c>
      <c r="B271" s="2">
        <v>1</v>
      </c>
      <c r="C271" s="3" t="s">
        <v>1175</v>
      </c>
      <c r="D271" s="3" t="s">
        <v>1454</v>
      </c>
      <c r="E271" s="3" t="s">
        <v>689</v>
      </c>
      <c r="F271" s="4">
        <v>42201</v>
      </c>
      <c r="G271" s="2">
        <v>2310.47</v>
      </c>
      <c r="H271" s="2">
        <v>1068.9</v>
      </c>
      <c r="I271" s="2">
        <v>0</v>
      </c>
      <c r="J271" s="2">
        <f t="shared" si="9"/>
        <v>3379.37</v>
      </c>
      <c r="K271" s="2">
        <v>0</v>
      </c>
      <c r="L271" s="2">
        <v>0</v>
      </c>
      <c r="M271" s="2">
        <v>1</v>
      </c>
      <c r="N271" s="2">
        <f t="shared" si="10"/>
        <v>3379.37</v>
      </c>
    </row>
    <row r="272" spans="1:14" ht="14.25">
      <c r="A272" s="3" t="s">
        <v>1137</v>
      </c>
      <c r="B272" s="2">
        <v>3</v>
      </c>
      <c r="C272" s="3" t="s">
        <v>1437</v>
      </c>
      <c r="D272" s="3" t="s">
        <v>477</v>
      </c>
      <c r="E272" s="3" t="s">
        <v>397</v>
      </c>
      <c r="F272" s="4">
        <v>42065</v>
      </c>
      <c r="G272" s="2">
        <v>11606</v>
      </c>
      <c r="H272" s="2">
        <v>3171.92</v>
      </c>
      <c r="I272" s="2">
        <v>656.86</v>
      </c>
      <c r="J272" s="2">
        <f t="shared" si="9"/>
        <v>15434.78</v>
      </c>
      <c r="K272" s="2">
        <v>0</v>
      </c>
      <c r="L272" s="2">
        <v>0</v>
      </c>
      <c r="M272" s="2">
        <v>1</v>
      </c>
      <c r="N272" s="2">
        <f t="shared" si="10"/>
        <v>15434.78</v>
      </c>
    </row>
    <row r="273" spans="1:14" ht="14.25">
      <c r="A273" s="3" t="s">
        <v>1137</v>
      </c>
      <c r="B273" s="2">
        <v>1</v>
      </c>
      <c r="C273" s="3" t="s">
        <v>1140</v>
      </c>
      <c r="D273" s="3" t="s">
        <v>1455</v>
      </c>
      <c r="E273" s="3" t="s">
        <v>1456</v>
      </c>
      <c r="F273" s="4">
        <v>42290</v>
      </c>
      <c r="G273" s="2">
        <v>2498.61</v>
      </c>
      <c r="H273" s="2">
        <v>985.51</v>
      </c>
      <c r="I273" s="2">
        <v>0</v>
      </c>
      <c r="J273" s="2">
        <f t="shared" si="9"/>
        <v>3484.12</v>
      </c>
      <c r="K273" s="2">
        <v>0</v>
      </c>
      <c r="L273" s="2">
        <v>0</v>
      </c>
      <c r="M273" s="2">
        <v>1</v>
      </c>
      <c r="N273" s="2">
        <f t="shared" si="10"/>
        <v>3484.12</v>
      </c>
    </row>
    <row r="274" spans="1:14" ht="14.25">
      <c r="A274" s="3" t="s">
        <v>1137</v>
      </c>
      <c r="B274" s="2">
        <v>1</v>
      </c>
      <c r="C274" s="3" t="s">
        <v>1138</v>
      </c>
      <c r="D274" s="3" t="s">
        <v>1457</v>
      </c>
      <c r="E274" s="3" t="s">
        <v>340</v>
      </c>
      <c r="F274" s="4">
        <v>42355</v>
      </c>
      <c r="G274" s="2">
        <v>2257.26</v>
      </c>
      <c r="H274" s="2">
        <v>766.24</v>
      </c>
      <c r="I274" s="2">
        <v>0</v>
      </c>
      <c r="J274" s="2">
        <f t="shared" si="9"/>
        <v>3023.5</v>
      </c>
      <c r="K274" s="2">
        <v>0</v>
      </c>
      <c r="L274" s="2">
        <v>0</v>
      </c>
      <c r="M274" s="2">
        <v>1</v>
      </c>
      <c r="N274" s="2">
        <f t="shared" si="10"/>
        <v>3023.5</v>
      </c>
    </row>
    <row r="275" spans="1:14" ht="14.25">
      <c r="A275" s="3" t="s">
        <v>1137</v>
      </c>
      <c r="B275" s="2">
        <v>1</v>
      </c>
      <c r="C275" s="3" t="s">
        <v>1140</v>
      </c>
      <c r="D275" s="3" t="s">
        <v>490</v>
      </c>
      <c r="E275" s="3" t="s">
        <v>76</v>
      </c>
      <c r="F275" s="4">
        <v>42065</v>
      </c>
      <c r="G275" s="2">
        <v>2554.19</v>
      </c>
      <c r="H275" s="2">
        <v>1027.21</v>
      </c>
      <c r="I275" s="2">
        <v>140.81</v>
      </c>
      <c r="J275" s="2">
        <f t="shared" si="9"/>
        <v>3722.21</v>
      </c>
      <c r="K275" s="2">
        <v>0</v>
      </c>
      <c r="L275" s="2">
        <v>0</v>
      </c>
      <c r="M275" s="2">
        <v>1</v>
      </c>
      <c r="N275" s="2">
        <f t="shared" si="10"/>
        <v>3722.21</v>
      </c>
    </row>
    <row r="276" spans="1:14" ht="14.25">
      <c r="A276" s="3" t="s">
        <v>1137</v>
      </c>
      <c r="B276" s="2">
        <v>1</v>
      </c>
      <c r="C276" s="3" t="s">
        <v>1149</v>
      </c>
      <c r="D276" s="3" t="s">
        <v>492</v>
      </c>
      <c r="E276" s="3" t="s">
        <v>201</v>
      </c>
      <c r="F276" s="4">
        <v>42360</v>
      </c>
      <c r="G276" s="2">
        <v>4236.26</v>
      </c>
      <c r="H276" s="2">
        <v>385.32</v>
      </c>
      <c r="I276" s="2">
        <v>317.07</v>
      </c>
      <c r="J276" s="2">
        <f t="shared" si="9"/>
        <v>4938.65</v>
      </c>
      <c r="K276" s="2">
        <v>0</v>
      </c>
      <c r="L276" s="2">
        <v>0</v>
      </c>
      <c r="M276" s="2">
        <v>1</v>
      </c>
      <c r="N276" s="2">
        <f t="shared" si="10"/>
        <v>4938.65</v>
      </c>
    </row>
    <row r="277" spans="1:14" ht="14.25">
      <c r="A277" s="3" t="s">
        <v>1137</v>
      </c>
      <c r="B277" s="2">
        <v>1</v>
      </c>
      <c r="C277" s="3" t="s">
        <v>1138</v>
      </c>
      <c r="D277" s="3" t="s">
        <v>494</v>
      </c>
      <c r="E277" s="3" t="s">
        <v>495</v>
      </c>
      <c r="F277" s="4">
        <v>42251</v>
      </c>
      <c r="G277" s="2">
        <v>2510.06</v>
      </c>
      <c r="H277" s="2">
        <v>443.15</v>
      </c>
      <c r="I277" s="2">
        <v>138.82</v>
      </c>
      <c r="J277" s="2">
        <f t="shared" si="9"/>
        <v>3092.03</v>
      </c>
      <c r="K277" s="2">
        <v>0</v>
      </c>
      <c r="L277" s="2">
        <v>0</v>
      </c>
      <c r="M277" s="2">
        <v>1</v>
      </c>
      <c r="N277" s="2">
        <f t="shared" si="10"/>
        <v>3092.03</v>
      </c>
    </row>
    <row r="278" spans="1:14" ht="14.25">
      <c r="A278" s="3" t="s">
        <v>1137</v>
      </c>
      <c r="B278" s="2">
        <v>1</v>
      </c>
      <c r="C278" s="3" t="s">
        <v>1140</v>
      </c>
      <c r="D278" s="3" t="s">
        <v>1458</v>
      </c>
      <c r="E278" s="3" t="s">
        <v>1355</v>
      </c>
      <c r="F278" s="4">
        <v>42122</v>
      </c>
      <c r="G278" s="2">
        <v>2490.8</v>
      </c>
      <c r="H278" s="2">
        <v>984.7</v>
      </c>
      <c r="I278" s="2">
        <v>0</v>
      </c>
      <c r="J278" s="2">
        <f t="shared" si="9"/>
        <v>3475.5</v>
      </c>
      <c r="K278" s="2">
        <v>0</v>
      </c>
      <c r="L278" s="2">
        <v>0</v>
      </c>
      <c r="M278" s="2">
        <v>1</v>
      </c>
      <c r="N278" s="2">
        <f t="shared" si="10"/>
        <v>3475.5</v>
      </c>
    </row>
    <row r="279" spans="1:14" ht="14.25">
      <c r="A279" s="3" t="s">
        <v>1137</v>
      </c>
      <c r="B279" s="2">
        <v>1</v>
      </c>
      <c r="C279" s="3" t="s">
        <v>1140</v>
      </c>
      <c r="D279" s="3" t="s">
        <v>497</v>
      </c>
      <c r="E279" s="3" t="s">
        <v>435</v>
      </c>
      <c r="F279" s="4">
        <v>42095</v>
      </c>
      <c r="G279" s="2">
        <v>2620.61</v>
      </c>
      <c r="H279" s="2">
        <v>935.74</v>
      </c>
      <c r="I279" s="2">
        <v>124.46</v>
      </c>
      <c r="J279" s="2">
        <f t="shared" si="9"/>
        <v>3680.8100000000004</v>
      </c>
      <c r="K279" s="2">
        <v>0</v>
      </c>
      <c r="L279" s="2">
        <v>0</v>
      </c>
      <c r="M279" s="2">
        <v>1</v>
      </c>
      <c r="N279" s="2">
        <f t="shared" si="10"/>
        <v>3680.8100000000004</v>
      </c>
    </row>
    <row r="280" spans="1:14" ht="14.25">
      <c r="A280" s="3" t="s">
        <v>1137</v>
      </c>
      <c r="B280" s="2">
        <v>1</v>
      </c>
      <c r="C280" s="3" t="s">
        <v>1140</v>
      </c>
      <c r="D280" s="3" t="s">
        <v>1459</v>
      </c>
      <c r="E280" s="3" t="s">
        <v>189</v>
      </c>
      <c r="F280" s="4">
        <v>42082</v>
      </c>
      <c r="G280" s="2">
        <v>2785.78</v>
      </c>
      <c r="H280" s="2">
        <v>431.56</v>
      </c>
      <c r="I280" s="2">
        <v>318.41</v>
      </c>
      <c r="J280" s="2">
        <f t="shared" si="9"/>
        <v>3535.75</v>
      </c>
      <c r="K280" s="2">
        <v>0</v>
      </c>
      <c r="L280" s="2">
        <v>0</v>
      </c>
      <c r="M280" s="2">
        <v>1</v>
      </c>
      <c r="N280" s="2">
        <f t="shared" si="10"/>
        <v>3535.75</v>
      </c>
    </row>
    <row r="281" spans="1:14" ht="14.25">
      <c r="A281" s="3" t="s">
        <v>1137</v>
      </c>
      <c r="B281" s="2">
        <v>1</v>
      </c>
      <c r="C281" s="3" t="s">
        <v>1138</v>
      </c>
      <c r="D281" s="3" t="s">
        <v>1460</v>
      </c>
      <c r="E281" s="3" t="s">
        <v>1461</v>
      </c>
      <c r="F281" s="4">
        <v>42355</v>
      </c>
      <c r="G281" s="2">
        <v>2242.75</v>
      </c>
      <c r="H281" s="2">
        <v>807.78</v>
      </c>
      <c r="I281" s="2">
        <v>0</v>
      </c>
      <c r="J281" s="2">
        <f t="shared" si="9"/>
        <v>3050.5299999999997</v>
      </c>
      <c r="K281" s="2">
        <v>0</v>
      </c>
      <c r="L281" s="2">
        <v>0</v>
      </c>
      <c r="M281" s="2">
        <v>1</v>
      </c>
      <c r="N281" s="2">
        <f t="shared" si="10"/>
        <v>3050.5299999999997</v>
      </c>
    </row>
    <row r="282" spans="1:14" ht="14.25">
      <c r="A282" s="3" t="s">
        <v>1137</v>
      </c>
      <c r="B282" s="2">
        <v>1</v>
      </c>
      <c r="C282" s="3" t="s">
        <v>1166</v>
      </c>
      <c r="D282" s="3" t="s">
        <v>1462</v>
      </c>
      <c r="E282" s="3" t="s">
        <v>397</v>
      </c>
      <c r="F282" s="4">
        <v>42079</v>
      </c>
      <c r="G282" s="2">
        <v>4627.26</v>
      </c>
      <c r="H282" s="2">
        <v>1498.03</v>
      </c>
      <c r="I282" s="2">
        <v>0</v>
      </c>
      <c r="J282" s="2">
        <f t="shared" si="9"/>
        <v>6125.29</v>
      </c>
      <c r="K282" s="2">
        <v>0</v>
      </c>
      <c r="L282" s="2">
        <v>0</v>
      </c>
      <c r="M282" s="2">
        <v>1</v>
      </c>
      <c r="N282" s="2">
        <f t="shared" si="10"/>
        <v>6125.29</v>
      </c>
    </row>
    <row r="283" spans="1:14" ht="14.25">
      <c r="A283" s="3" t="s">
        <v>1137</v>
      </c>
      <c r="B283" s="2">
        <v>1</v>
      </c>
      <c r="C283" s="3" t="s">
        <v>1138</v>
      </c>
      <c r="D283" s="3" t="s">
        <v>500</v>
      </c>
      <c r="E283" s="3" t="s">
        <v>501</v>
      </c>
      <c r="F283" s="4">
        <v>42303</v>
      </c>
      <c r="G283" s="2">
        <v>2084.49</v>
      </c>
      <c r="H283" s="2">
        <v>936.73</v>
      </c>
      <c r="I283" s="2">
        <v>119.26</v>
      </c>
      <c r="J283" s="2">
        <f t="shared" si="9"/>
        <v>3140.48</v>
      </c>
      <c r="K283" s="2">
        <v>0</v>
      </c>
      <c r="L283" s="2">
        <v>0</v>
      </c>
      <c r="M283" s="2">
        <v>1</v>
      </c>
      <c r="N283" s="2">
        <f t="shared" si="10"/>
        <v>3140.48</v>
      </c>
    </row>
    <row r="284" spans="1:14" ht="14.25">
      <c r="A284" s="3" t="s">
        <v>1137</v>
      </c>
      <c r="B284" s="2">
        <v>1</v>
      </c>
      <c r="C284" s="3" t="s">
        <v>1138</v>
      </c>
      <c r="D284" s="3" t="s">
        <v>1463</v>
      </c>
      <c r="E284" s="3" t="s">
        <v>1464</v>
      </c>
      <c r="F284" s="4">
        <v>42077</v>
      </c>
      <c r="G284" s="2">
        <v>2338.1</v>
      </c>
      <c r="H284" s="2">
        <v>654.98</v>
      </c>
      <c r="I284" s="2">
        <v>0</v>
      </c>
      <c r="J284" s="2">
        <f t="shared" si="9"/>
        <v>2993.08</v>
      </c>
      <c r="K284" s="2">
        <v>0</v>
      </c>
      <c r="L284" s="2">
        <v>0</v>
      </c>
      <c r="M284" s="2">
        <v>1</v>
      </c>
      <c r="N284" s="2">
        <f t="shared" si="10"/>
        <v>2993.08</v>
      </c>
    </row>
    <row r="285" spans="1:14" ht="14.25">
      <c r="A285" s="3" t="s">
        <v>1137</v>
      </c>
      <c r="B285" s="2">
        <v>1</v>
      </c>
      <c r="C285" s="3" t="s">
        <v>1138</v>
      </c>
      <c r="D285" s="3" t="s">
        <v>1465</v>
      </c>
      <c r="E285" s="3" t="s">
        <v>1466</v>
      </c>
      <c r="F285" s="4">
        <v>42077</v>
      </c>
      <c r="G285" s="2">
        <v>2331.36</v>
      </c>
      <c r="H285" s="2">
        <v>696.05</v>
      </c>
      <c r="I285" s="2">
        <v>0</v>
      </c>
      <c r="J285" s="2">
        <f t="shared" si="9"/>
        <v>3027.41</v>
      </c>
      <c r="K285" s="2">
        <v>0</v>
      </c>
      <c r="L285" s="2">
        <v>0</v>
      </c>
      <c r="M285" s="2">
        <v>1</v>
      </c>
      <c r="N285" s="2">
        <f t="shared" si="10"/>
        <v>3027.41</v>
      </c>
    </row>
    <row r="286" spans="1:14" ht="14.25">
      <c r="A286" s="3" t="s">
        <v>1137</v>
      </c>
      <c r="B286" s="2">
        <v>1</v>
      </c>
      <c r="C286" s="3" t="s">
        <v>1166</v>
      </c>
      <c r="D286" s="3" t="s">
        <v>1467</v>
      </c>
      <c r="E286" s="3" t="s">
        <v>723</v>
      </c>
      <c r="F286" s="4">
        <v>42154</v>
      </c>
      <c r="G286" s="2">
        <v>4451.02</v>
      </c>
      <c r="H286" s="2">
        <v>1622.72</v>
      </c>
      <c r="I286" s="2">
        <v>0</v>
      </c>
      <c r="J286" s="2">
        <f t="shared" si="9"/>
        <v>6073.740000000001</v>
      </c>
      <c r="K286" s="2">
        <v>0</v>
      </c>
      <c r="L286" s="2">
        <v>0</v>
      </c>
      <c r="M286" s="2">
        <v>1</v>
      </c>
      <c r="N286" s="2">
        <f t="shared" si="10"/>
        <v>6073.740000000001</v>
      </c>
    </row>
    <row r="287" spans="1:14" ht="14.25">
      <c r="A287" s="3" t="s">
        <v>1160</v>
      </c>
      <c r="B287" s="2">
        <v>1</v>
      </c>
      <c r="C287" s="3" t="s">
        <v>1161</v>
      </c>
      <c r="D287" s="3" t="s">
        <v>507</v>
      </c>
      <c r="E287" s="3" t="s">
        <v>340</v>
      </c>
      <c r="F287" s="4">
        <v>42075</v>
      </c>
      <c r="G287" s="2">
        <v>11585.47</v>
      </c>
      <c r="H287" s="2">
        <v>3277.72</v>
      </c>
      <c r="I287" s="2">
        <v>661.96</v>
      </c>
      <c r="J287" s="2">
        <f t="shared" si="9"/>
        <v>15525.149999999998</v>
      </c>
      <c r="K287" s="2">
        <v>0</v>
      </c>
      <c r="L287" s="2">
        <v>0</v>
      </c>
      <c r="M287" s="2">
        <v>1</v>
      </c>
      <c r="N287" s="2">
        <f t="shared" si="10"/>
        <v>15525.149999999998</v>
      </c>
    </row>
    <row r="288" spans="1:14" ht="14.25">
      <c r="A288" s="3" t="s">
        <v>1160</v>
      </c>
      <c r="B288" s="2">
        <v>1</v>
      </c>
      <c r="C288" s="3" t="s">
        <v>1303</v>
      </c>
      <c r="D288" s="3" t="s">
        <v>1100</v>
      </c>
      <c r="E288" s="3" t="s">
        <v>460</v>
      </c>
      <c r="F288" s="4">
        <v>42206</v>
      </c>
      <c r="G288" s="2">
        <v>7671.35</v>
      </c>
      <c r="H288" s="2">
        <v>1399.38</v>
      </c>
      <c r="I288" s="2">
        <v>572.86</v>
      </c>
      <c r="J288" s="2">
        <f t="shared" si="9"/>
        <v>9643.59</v>
      </c>
      <c r="K288" s="2">
        <v>0</v>
      </c>
      <c r="L288" s="2">
        <v>0</v>
      </c>
      <c r="M288" s="2">
        <v>1</v>
      </c>
      <c r="N288" s="2">
        <f t="shared" si="10"/>
        <v>9643.59</v>
      </c>
    </row>
    <row r="289" spans="1:14" ht="14.25">
      <c r="A289" s="3" t="s">
        <v>1137</v>
      </c>
      <c r="B289" s="2">
        <v>1</v>
      </c>
      <c r="C289" s="3" t="s">
        <v>1138</v>
      </c>
      <c r="D289" s="3" t="s">
        <v>1468</v>
      </c>
      <c r="E289" s="3" t="s">
        <v>1469</v>
      </c>
      <c r="F289" s="4">
        <v>42073</v>
      </c>
      <c r="G289" s="2">
        <v>2519.17</v>
      </c>
      <c r="H289" s="2">
        <v>263.8</v>
      </c>
      <c r="I289" s="2">
        <v>241.22</v>
      </c>
      <c r="J289" s="2">
        <f t="shared" si="9"/>
        <v>3024.19</v>
      </c>
      <c r="K289" s="2">
        <v>0</v>
      </c>
      <c r="L289" s="2">
        <v>0</v>
      </c>
      <c r="M289" s="2">
        <v>1</v>
      </c>
      <c r="N289" s="2">
        <f t="shared" si="10"/>
        <v>3024.19</v>
      </c>
    </row>
    <row r="290" spans="1:14" ht="14.25">
      <c r="A290" s="3" t="s">
        <v>1137</v>
      </c>
      <c r="B290" s="2">
        <v>1</v>
      </c>
      <c r="C290" s="3" t="s">
        <v>1138</v>
      </c>
      <c r="D290" s="3" t="s">
        <v>1470</v>
      </c>
      <c r="E290" s="3" t="s">
        <v>1471</v>
      </c>
      <c r="F290" s="4">
        <v>42355</v>
      </c>
      <c r="G290" s="2">
        <v>2304.68</v>
      </c>
      <c r="H290" s="2">
        <v>715.92</v>
      </c>
      <c r="I290" s="2">
        <v>0</v>
      </c>
      <c r="J290" s="2">
        <f t="shared" si="9"/>
        <v>3020.6</v>
      </c>
      <c r="K290" s="2">
        <v>0</v>
      </c>
      <c r="L290" s="2">
        <v>0</v>
      </c>
      <c r="M290" s="2">
        <v>1</v>
      </c>
      <c r="N290" s="2">
        <f t="shared" si="10"/>
        <v>3020.6</v>
      </c>
    </row>
    <row r="291" spans="1:14" ht="14.25">
      <c r="A291" s="3" t="s">
        <v>1137</v>
      </c>
      <c r="B291" s="2">
        <v>1</v>
      </c>
      <c r="C291" s="3" t="s">
        <v>1140</v>
      </c>
      <c r="D291" s="3" t="s">
        <v>1472</v>
      </c>
      <c r="E291" s="3" t="s">
        <v>164</v>
      </c>
      <c r="F291" s="4">
        <v>42104</v>
      </c>
      <c r="G291" s="2">
        <v>2489.87</v>
      </c>
      <c r="H291" s="2">
        <v>986.28</v>
      </c>
      <c r="I291" s="2">
        <v>0</v>
      </c>
      <c r="J291" s="2">
        <f t="shared" si="9"/>
        <v>3476.1499999999996</v>
      </c>
      <c r="K291" s="2">
        <v>0</v>
      </c>
      <c r="L291" s="2">
        <v>0</v>
      </c>
      <c r="M291" s="2">
        <v>1</v>
      </c>
      <c r="N291" s="2">
        <f t="shared" si="10"/>
        <v>3476.1499999999996</v>
      </c>
    </row>
    <row r="292" spans="1:14" ht="14.25">
      <c r="A292" s="3" t="s">
        <v>1137</v>
      </c>
      <c r="B292" s="2">
        <v>1</v>
      </c>
      <c r="C292" s="3" t="s">
        <v>1138</v>
      </c>
      <c r="D292" s="3" t="s">
        <v>1053</v>
      </c>
      <c r="E292" s="3" t="s">
        <v>1054</v>
      </c>
      <c r="F292" s="4">
        <v>42126</v>
      </c>
      <c r="G292" s="2">
        <v>2173.04</v>
      </c>
      <c r="H292" s="2">
        <v>1000.06</v>
      </c>
      <c r="I292" s="2">
        <v>0</v>
      </c>
      <c r="J292" s="2">
        <f t="shared" si="9"/>
        <v>3173.1</v>
      </c>
      <c r="K292" s="2">
        <v>0</v>
      </c>
      <c r="L292" s="2">
        <v>0</v>
      </c>
      <c r="M292" s="2">
        <v>1</v>
      </c>
      <c r="N292" s="2">
        <f t="shared" si="10"/>
        <v>3173.1</v>
      </c>
    </row>
    <row r="293" spans="1:14" ht="14.25">
      <c r="A293" s="3" t="s">
        <v>1137</v>
      </c>
      <c r="B293" s="2">
        <v>1</v>
      </c>
      <c r="C293" s="3" t="s">
        <v>1140</v>
      </c>
      <c r="D293" s="3" t="s">
        <v>1473</v>
      </c>
      <c r="E293" s="3" t="s">
        <v>707</v>
      </c>
      <c r="F293" s="4">
        <v>42324</v>
      </c>
      <c r="G293" s="2">
        <v>2467.61</v>
      </c>
      <c r="H293" s="2">
        <v>1026.23</v>
      </c>
      <c r="I293" s="2">
        <v>0</v>
      </c>
      <c r="J293" s="2">
        <f t="shared" si="9"/>
        <v>3493.84</v>
      </c>
      <c r="K293" s="2">
        <v>0</v>
      </c>
      <c r="L293" s="2">
        <v>0</v>
      </c>
      <c r="M293" s="2">
        <v>1</v>
      </c>
      <c r="N293" s="2">
        <f t="shared" si="10"/>
        <v>3493.84</v>
      </c>
    </row>
    <row r="294" spans="1:14" ht="14.25">
      <c r="A294" s="3" t="s">
        <v>1137</v>
      </c>
      <c r="B294" s="2">
        <v>1</v>
      </c>
      <c r="C294" s="3" t="s">
        <v>1149</v>
      </c>
      <c r="D294" s="3" t="s">
        <v>1474</v>
      </c>
      <c r="E294" s="3" t="s">
        <v>299</v>
      </c>
      <c r="F294" s="4">
        <v>42089</v>
      </c>
      <c r="G294" s="2">
        <v>3813.26</v>
      </c>
      <c r="H294" s="2">
        <v>1052.89</v>
      </c>
      <c r="I294" s="2">
        <v>230.91</v>
      </c>
      <c r="J294" s="2">
        <f t="shared" si="9"/>
        <v>5097.06</v>
      </c>
      <c r="K294" s="2">
        <v>0</v>
      </c>
      <c r="L294" s="2">
        <v>0</v>
      </c>
      <c r="M294" s="2">
        <v>1</v>
      </c>
      <c r="N294" s="2">
        <f t="shared" si="10"/>
        <v>5097.06</v>
      </c>
    </row>
    <row r="295" spans="1:14" ht="14.25">
      <c r="A295" s="3" t="s">
        <v>1137</v>
      </c>
      <c r="B295" s="2">
        <v>1</v>
      </c>
      <c r="C295" s="3" t="s">
        <v>1140</v>
      </c>
      <c r="D295" s="3" t="s">
        <v>1475</v>
      </c>
      <c r="E295" s="3" t="s">
        <v>189</v>
      </c>
      <c r="F295" s="4">
        <v>42212</v>
      </c>
      <c r="G295" s="2">
        <v>2753.35</v>
      </c>
      <c r="H295" s="2">
        <v>494.37</v>
      </c>
      <c r="I295" s="2">
        <v>248.7</v>
      </c>
      <c r="J295" s="2">
        <f t="shared" si="9"/>
        <v>3496.4199999999996</v>
      </c>
      <c r="K295" s="2">
        <v>0</v>
      </c>
      <c r="L295" s="2">
        <v>0</v>
      </c>
      <c r="M295" s="2">
        <v>1</v>
      </c>
      <c r="N295" s="2">
        <f t="shared" si="10"/>
        <v>3496.4199999999996</v>
      </c>
    </row>
    <row r="296" spans="1:14" ht="14.25">
      <c r="A296" s="3" t="s">
        <v>1137</v>
      </c>
      <c r="B296" s="2">
        <v>1</v>
      </c>
      <c r="C296" s="3" t="s">
        <v>1140</v>
      </c>
      <c r="D296" s="3" t="s">
        <v>1476</v>
      </c>
      <c r="E296" s="3" t="s">
        <v>1477</v>
      </c>
      <c r="F296" s="4">
        <v>42158</v>
      </c>
      <c r="G296" s="2">
        <v>2623.82</v>
      </c>
      <c r="H296" s="2">
        <v>849.22</v>
      </c>
      <c r="I296" s="2">
        <v>0</v>
      </c>
      <c r="J296" s="2">
        <f t="shared" si="9"/>
        <v>3473.04</v>
      </c>
      <c r="K296" s="2">
        <v>0</v>
      </c>
      <c r="L296" s="2">
        <v>0</v>
      </c>
      <c r="M296" s="2">
        <v>1</v>
      </c>
      <c r="N296" s="2">
        <f t="shared" si="10"/>
        <v>3473.04</v>
      </c>
    </row>
    <row r="297" spans="1:14" ht="14.25">
      <c r="A297" s="3" t="s">
        <v>1137</v>
      </c>
      <c r="B297" s="2">
        <v>1</v>
      </c>
      <c r="C297" s="3" t="s">
        <v>1166</v>
      </c>
      <c r="D297" s="3" t="s">
        <v>1478</v>
      </c>
      <c r="E297" s="3" t="s">
        <v>1479</v>
      </c>
      <c r="F297" s="4">
        <v>42122</v>
      </c>
      <c r="G297" s="2">
        <v>4426.11</v>
      </c>
      <c r="H297" s="2">
        <v>1669.33</v>
      </c>
      <c r="I297" s="2">
        <v>0</v>
      </c>
      <c r="J297" s="2">
        <f t="shared" si="9"/>
        <v>6095.44</v>
      </c>
      <c r="K297" s="2">
        <v>0</v>
      </c>
      <c r="L297" s="2">
        <v>0</v>
      </c>
      <c r="M297" s="2">
        <v>1</v>
      </c>
      <c r="N297" s="2">
        <f t="shared" si="10"/>
        <v>6095.44</v>
      </c>
    </row>
    <row r="298" spans="1:14" ht="14.25">
      <c r="A298" s="3" t="s">
        <v>1137</v>
      </c>
      <c r="B298" s="2">
        <v>1</v>
      </c>
      <c r="C298" s="3" t="s">
        <v>1138</v>
      </c>
      <c r="D298" s="3" t="s">
        <v>1480</v>
      </c>
      <c r="E298" s="3" t="s">
        <v>510</v>
      </c>
      <c r="F298" s="4">
        <v>42123</v>
      </c>
      <c r="G298" s="2">
        <v>2153.77</v>
      </c>
      <c r="H298" s="2">
        <v>931.34</v>
      </c>
      <c r="I298" s="2">
        <v>0</v>
      </c>
      <c r="J298" s="2">
        <f t="shared" si="9"/>
        <v>3085.11</v>
      </c>
      <c r="K298" s="2">
        <v>0</v>
      </c>
      <c r="L298" s="2">
        <v>0</v>
      </c>
      <c r="M298" s="2">
        <v>1</v>
      </c>
      <c r="N298" s="2">
        <f t="shared" si="10"/>
        <v>3085.11</v>
      </c>
    </row>
    <row r="299" spans="1:14" ht="14.25">
      <c r="A299" s="3" t="s">
        <v>1137</v>
      </c>
      <c r="B299" s="2">
        <v>1</v>
      </c>
      <c r="C299" s="3" t="s">
        <v>1138</v>
      </c>
      <c r="D299" s="3" t="s">
        <v>1063</v>
      </c>
      <c r="E299" s="3" t="s">
        <v>1064</v>
      </c>
      <c r="F299" s="4">
        <v>42040</v>
      </c>
      <c r="G299" s="2">
        <v>2695.05</v>
      </c>
      <c r="H299" s="2">
        <v>260.92</v>
      </c>
      <c r="I299" s="2">
        <v>0</v>
      </c>
      <c r="J299" s="2">
        <f t="shared" si="9"/>
        <v>2955.9700000000003</v>
      </c>
      <c r="K299" s="2">
        <v>0</v>
      </c>
      <c r="L299" s="2">
        <v>0</v>
      </c>
      <c r="M299" s="2">
        <v>1</v>
      </c>
      <c r="N299" s="2">
        <f t="shared" si="10"/>
        <v>2955.9700000000003</v>
      </c>
    </row>
    <row r="300" spans="1:14" ht="14.25">
      <c r="A300" s="3" t="s">
        <v>1137</v>
      </c>
      <c r="B300" s="2">
        <v>1</v>
      </c>
      <c r="C300" s="3" t="s">
        <v>1140</v>
      </c>
      <c r="D300" s="3" t="s">
        <v>1481</v>
      </c>
      <c r="E300" s="3" t="s">
        <v>340</v>
      </c>
      <c r="F300" s="4">
        <v>42354</v>
      </c>
      <c r="G300" s="2">
        <v>2469.21</v>
      </c>
      <c r="H300" s="2">
        <v>1038.94</v>
      </c>
      <c r="I300" s="2">
        <v>0</v>
      </c>
      <c r="J300" s="2">
        <f t="shared" si="9"/>
        <v>3508.15</v>
      </c>
      <c r="K300" s="2">
        <v>0</v>
      </c>
      <c r="L300" s="2">
        <v>0</v>
      </c>
      <c r="M300" s="2">
        <v>1</v>
      </c>
      <c r="N300" s="2">
        <f t="shared" si="10"/>
        <v>3508.15</v>
      </c>
    </row>
    <row r="301" spans="1:14" ht="14.25">
      <c r="A301" s="3" t="s">
        <v>1137</v>
      </c>
      <c r="B301" s="2">
        <v>1</v>
      </c>
      <c r="C301" s="3" t="s">
        <v>1138</v>
      </c>
      <c r="D301" s="3" t="s">
        <v>1482</v>
      </c>
      <c r="E301" s="3" t="s">
        <v>835</v>
      </c>
      <c r="F301" s="4">
        <v>42074</v>
      </c>
      <c r="G301" s="2">
        <v>2482</v>
      </c>
      <c r="H301" s="2">
        <v>324.5</v>
      </c>
      <c r="I301" s="2">
        <v>235.53</v>
      </c>
      <c r="J301" s="2">
        <f t="shared" si="9"/>
        <v>3042.03</v>
      </c>
      <c r="K301" s="2">
        <v>0</v>
      </c>
      <c r="L301" s="2">
        <v>0</v>
      </c>
      <c r="M301" s="2">
        <v>1</v>
      </c>
      <c r="N301" s="2">
        <f t="shared" si="10"/>
        <v>3042.03</v>
      </c>
    </row>
    <row r="302" spans="1:14" ht="14.25">
      <c r="A302" s="3" t="s">
        <v>1137</v>
      </c>
      <c r="B302" s="2">
        <v>1</v>
      </c>
      <c r="C302" s="3" t="s">
        <v>1166</v>
      </c>
      <c r="D302" s="3" t="s">
        <v>1483</v>
      </c>
      <c r="E302" s="3" t="s">
        <v>1484</v>
      </c>
      <c r="F302" s="4">
        <v>42154</v>
      </c>
      <c r="G302" s="2">
        <v>4446.71</v>
      </c>
      <c r="H302" s="2">
        <v>1632.95</v>
      </c>
      <c r="I302" s="2">
        <v>0</v>
      </c>
      <c r="J302" s="2">
        <f t="shared" si="9"/>
        <v>6079.66</v>
      </c>
      <c r="K302" s="2">
        <v>0</v>
      </c>
      <c r="L302" s="2">
        <v>0</v>
      </c>
      <c r="M302" s="2">
        <v>1</v>
      </c>
      <c r="N302" s="2">
        <f t="shared" si="10"/>
        <v>6079.66</v>
      </c>
    </row>
    <row r="303" spans="1:14" ht="14.25">
      <c r="A303" s="3" t="s">
        <v>1160</v>
      </c>
      <c r="B303" s="2">
        <v>1</v>
      </c>
      <c r="C303" s="3" t="s">
        <v>1161</v>
      </c>
      <c r="D303" s="3" t="s">
        <v>1067</v>
      </c>
      <c r="E303" s="3" t="s">
        <v>262</v>
      </c>
      <c r="F303" s="4">
        <v>42325</v>
      </c>
      <c r="G303" s="2">
        <v>11963.69</v>
      </c>
      <c r="H303" s="2">
        <v>2696.19</v>
      </c>
      <c r="I303" s="2">
        <v>444.42</v>
      </c>
      <c r="J303" s="2">
        <f t="shared" si="9"/>
        <v>15104.300000000001</v>
      </c>
      <c r="K303" s="2">
        <v>0</v>
      </c>
      <c r="L303" s="2">
        <v>0</v>
      </c>
      <c r="M303" s="2">
        <v>1</v>
      </c>
      <c r="N303" s="2">
        <f t="shared" si="10"/>
        <v>15104.300000000001</v>
      </c>
    </row>
    <row r="304" spans="1:14" ht="14.25">
      <c r="A304" s="3" t="s">
        <v>1137</v>
      </c>
      <c r="B304" s="2">
        <v>1</v>
      </c>
      <c r="C304" s="3" t="s">
        <v>1138</v>
      </c>
      <c r="D304" s="3" t="s">
        <v>1485</v>
      </c>
      <c r="E304" s="3" t="s">
        <v>679</v>
      </c>
      <c r="F304" s="4">
        <v>42199</v>
      </c>
      <c r="G304" s="2">
        <v>2203.14</v>
      </c>
      <c r="H304" s="2">
        <v>831.16</v>
      </c>
      <c r="I304" s="2">
        <v>0</v>
      </c>
      <c r="J304" s="2">
        <f t="shared" si="9"/>
        <v>3034.2999999999997</v>
      </c>
      <c r="K304" s="2">
        <v>0</v>
      </c>
      <c r="L304" s="2">
        <v>0</v>
      </c>
      <c r="M304" s="2">
        <v>1</v>
      </c>
      <c r="N304" s="2">
        <f t="shared" si="10"/>
        <v>3034.2999999999997</v>
      </c>
    </row>
    <row r="305" spans="1:14" ht="14.25">
      <c r="A305" s="3" t="s">
        <v>1137</v>
      </c>
      <c r="B305" s="2">
        <v>1</v>
      </c>
      <c r="C305" s="3" t="s">
        <v>1140</v>
      </c>
      <c r="D305" s="3" t="s">
        <v>1486</v>
      </c>
      <c r="E305" s="3" t="s">
        <v>1487</v>
      </c>
      <c r="F305" s="4">
        <v>42355</v>
      </c>
      <c r="G305" s="2">
        <v>2649.06</v>
      </c>
      <c r="H305" s="2">
        <v>809.95</v>
      </c>
      <c r="I305" s="2">
        <v>0</v>
      </c>
      <c r="J305" s="2">
        <f t="shared" si="9"/>
        <v>3459.01</v>
      </c>
      <c r="K305" s="2">
        <v>0</v>
      </c>
      <c r="L305" s="2">
        <v>0</v>
      </c>
      <c r="M305" s="2">
        <v>1</v>
      </c>
      <c r="N305" s="2">
        <f t="shared" si="10"/>
        <v>3459.01</v>
      </c>
    </row>
    <row r="306" spans="1:14" ht="14.25">
      <c r="A306" s="3" t="s">
        <v>1137</v>
      </c>
      <c r="B306" s="2">
        <v>1</v>
      </c>
      <c r="C306" s="3" t="s">
        <v>1149</v>
      </c>
      <c r="D306" s="3" t="s">
        <v>1488</v>
      </c>
      <c r="E306" s="3" t="s">
        <v>372</v>
      </c>
      <c r="F306" s="4">
        <v>42079</v>
      </c>
      <c r="G306" s="2">
        <v>3899.4</v>
      </c>
      <c r="H306" s="2">
        <v>1037.63</v>
      </c>
      <c r="I306" s="2">
        <v>0</v>
      </c>
      <c r="J306" s="2">
        <f t="shared" si="9"/>
        <v>4937.030000000001</v>
      </c>
      <c r="K306" s="2">
        <v>0</v>
      </c>
      <c r="L306" s="2">
        <v>0</v>
      </c>
      <c r="M306" s="2">
        <v>1</v>
      </c>
      <c r="N306" s="2">
        <f t="shared" si="10"/>
        <v>4937.030000000001</v>
      </c>
    </row>
    <row r="307" spans="1:14" ht="14.25">
      <c r="A307" s="3" t="s">
        <v>1137</v>
      </c>
      <c r="B307" s="2">
        <v>1</v>
      </c>
      <c r="C307" s="3" t="s">
        <v>1138</v>
      </c>
      <c r="D307" s="3" t="s">
        <v>1489</v>
      </c>
      <c r="E307" s="3" t="s">
        <v>868</v>
      </c>
      <c r="F307" s="4">
        <v>42045</v>
      </c>
      <c r="G307" s="2">
        <v>2587.84</v>
      </c>
      <c r="H307" s="2">
        <v>273.65</v>
      </c>
      <c r="I307" s="2">
        <v>166.51</v>
      </c>
      <c r="J307" s="2">
        <f t="shared" si="9"/>
        <v>3028</v>
      </c>
      <c r="K307" s="2">
        <v>0</v>
      </c>
      <c r="L307" s="2">
        <v>0</v>
      </c>
      <c r="M307" s="2">
        <v>1</v>
      </c>
      <c r="N307" s="2">
        <f t="shared" si="10"/>
        <v>3028</v>
      </c>
    </row>
    <row r="308" spans="1:14" ht="14.25">
      <c r="A308" s="3" t="s">
        <v>1137</v>
      </c>
      <c r="B308" s="2">
        <v>1</v>
      </c>
      <c r="C308" s="3" t="s">
        <v>1138</v>
      </c>
      <c r="D308" s="3" t="s">
        <v>512</v>
      </c>
      <c r="E308" s="3" t="s">
        <v>513</v>
      </c>
      <c r="F308" s="4">
        <v>42330</v>
      </c>
      <c r="G308" s="2">
        <v>2516.08</v>
      </c>
      <c r="H308" s="2">
        <v>498.31</v>
      </c>
      <c r="I308" s="2">
        <v>130.67</v>
      </c>
      <c r="J308" s="2">
        <f t="shared" si="9"/>
        <v>3145.06</v>
      </c>
      <c r="K308" s="2">
        <v>0</v>
      </c>
      <c r="L308" s="2">
        <v>0</v>
      </c>
      <c r="M308" s="2">
        <v>1</v>
      </c>
      <c r="N308" s="2">
        <f t="shared" si="10"/>
        <v>3145.06</v>
      </c>
    </row>
    <row r="309" spans="1:14" ht="14.25">
      <c r="A309" s="3" t="s">
        <v>1137</v>
      </c>
      <c r="B309" s="2">
        <v>1</v>
      </c>
      <c r="C309" s="3" t="s">
        <v>1149</v>
      </c>
      <c r="D309" s="3" t="s">
        <v>1490</v>
      </c>
      <c r="E309" s="3" t="s">
        <v>397</v>
      </c>
      <c r="F309" s="4">
        <v>42201</v>
      </c>
      <c r="G309" s="2">
        <v>3213.79</v>
      </c>
      <c r="H309" s="2">
        <v>1651.88</v>
      </c>
      <c r="I309" s="2">
        <v>0</v>
      </c>
      <c r="J309" s="2">
        <f t="shared" si="9"/>
        <v>4865.67</v>
      </c>
      <c r="K309" s="2">
        <v>0</v>
      </c>
      <c r="L309" s="2">
        <v>0</v>
      </c>
      <c r="M309" s="2">
        <v>1</v>
      </c>
      <c r="N309" s="2">
        <f t="shared" si="10"/>
        <v>4865.67</v>
      </c>
    </row>
    <row r="310" spans="1:14" ht="14.25">
      <c r="A310" s="3" t="s">
        <v>1137</v>
      </c>
      <c r="B310" s="2">
        <v>1</v>
      </c>
      <c r="C310" s="3" t="s">
        <v>1166</v>
      </c>
      <c r="D310" s="3" t="s">
        <v>517</v>
      </c>
      <c r="E310" s="3" t="s">
        <v>189</v>
      </c>
      <c r="F310" s="4">
        <v>42060</v>
      </c>
      <c r="G310" s="2">
        <v>4864.45</v>
      </c>
      <c r="H310" s="2">
        <v>1101.06</v>
      </c>
      <c r="I310" s="2">
        <v>156</v>
      </c>
      <c r="J310" s="2">
        <f t="shared" si="9"/>
        <v>6121.51</v>
      </c>
      <c r="K310" s="2">
        <v>0</v>
      </c>
      <c r="L310" s="2">
        <v>0</v>
      </c>
      <c r="M310" s="2">
        <v>1</v>
      </c>
      <c r="N310" s="2">
        <f t="shared" si="10"/>
        <v>6121.51</v>
      </c>
    </row>
    <row r="311" spans="1:14" ht="14.25">
      <c r="A311" s="3" t="s">
        <v>1137</v>
      </c>
      <c r="B311" s="2">
        <v>1</v>
      </c>
      <c r="C311" s="3" t="s">
        <v>1138</v>
      </c>
      <c r="D311" s="3" t="s">
        <v>1491</v>
      </c>
      <c r="E311" s="3" t="s">
        <v>229</v>
      </c>
      <c r="F311" s="4">
        <v>42335</v>
      </c>
      <c r="G311" s="2">
        <v>2297.21</v>
      </c>
      <c r="H311" s="2">
        <v>710</v>
      </c>
      <c r="I311" s="2">
        <v>0</v>
      </c>
      <c r="J311" s="2">
        <f t="shared" si="9"/>
        <v>3007.21</v>
      </c>
      <c r="K311" s="2">
        <v>0</v>
      </c>
      <c r="L311" s="2">
        <v>0</v>
      </c>
      <c r="M311" s="2">
        <v>1</v>
      </c>
      <c r="N311" s="2">
        <f t="shared" si="10"/>
        <v>3007.21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1136</v>
      </c>
    </row>
    <row r="5" ht="14.25">
      <c r="A5" s="7" t="s">
        <v>518</v>
      </c>
    </row>
    <row r="6" spans="1:13" ht="14.25">
      <c r="A6" s="6" t="s">
        <v>61</v>
      </c>
      <c r="B6">
        <f>SUM(B9:B183)</f>
        <v>220</v>
      </c>
      <c r="G6">
        <f aca="true" t="shared" si="0" ref="G6:L6">SUM(G9:G183)</f>
        <v>795673.5199999999</v>
      </c>
      <c r="H6">
        <f t="shared" si="0"/>
        <v>274963.9199999999</v>
      </c>
      <c r="I6">
        <f t="shared" si="0"/>
        <v>35754.1</v>
      </c>
      <c r="J6">
        <f t="shared" si="0"/>
        <v>1106391.5400000003</v>
      </c>
      <c r="K6">
        <f t="shared" si="0"/>
        <v>0</v>
      </c>
      <c r="L6">
        <f t="shared" si="0"/>
        <v>79308.49</v>
      </c>
      <c r="M6">
        <f>IF(J6=0,1,SUM(N9:N183)/J6)</f>
        <v>1</v>
      </c>
    </row>
    <row r="7" spans="1:2" ht="14.25">
      <c r="A7" s="6" t="s">
        <v>62</v>
      </c>
      <c r="B7">
        <f>IF(B6=0,0,J6/B6)</f>
        <v>5029.0524545454555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1137</v>
      </c>
      <c r="B9" s="2">
        <v>1</v>
      </c>
      <c r="C9" s="3" t="s">
        <v>1492</v>
      </c>
      <c r="D9" s="3" t="s">
        <v>1493</v>
      </c>
      <c r="E9" s="3" t="s">
        <v>1494</v>
      </c>
      <c r="F9" s="4">
        <v>42128</v>
      </c>
      <c r="G9" s="2">
        <v>3343.02</v>
      </c>
      <c r="H9" s="2">
        <v>1045.91</v>
      </c>
      <c r="I9" s="2">
        <v>0</v>
      </c>
      <c r="J9" s="2">
        <f aca="true" t="shared" si="1" ref="J9:J40">SUM(G9:I9)</f>
        <v>4388.93</v>
      </c>
      <c r="K9" s="2">
        <v>0</v>
      </c>
      <c r="L9" s="2">
        <v>0</v>
      </c>
      <c r="M9" s="2">
        <v>1</v>
      </c>
      <c r="N9" s="2">
        <f aca="true" t="shared" si="2" ref="N9:N40">M9*J9</f>
        <v>4388.93</v>
      </c>
    </row>
    <row r="10" spans="1:14" ht="14.25">
      <c r="A10" s="3" t="s">
        <v>1137</v>
      </c>
      <c r="B10" s="2">
        <v>1</v>
      </c>
      <c r="C10" s="3" t="s">
        <v>1495</v>
      </c>
      <c r="D10" s="3" t="s">
        <v>521</v>
      </c>
      <c r="E10" s="3" t="s">
        <v>192</v>
      </c>
      <c r="F10" s="4">
        <v>42025</v>
      </c>
      <c r="G10" s="2">
        <v>3208.18</v>
      </c>
      <c r="H10" s="2">
        <v>2988.52</v>
      </c>
      <c r="I10" s="2">
        <v>0</v>
      </c>
      <c r="J10" s="2">
        <f t="shared" si="1"/>
        <v>6196.7</v>
      </c>
      <c r="K10" s="2">
        <v>0</v>
      </c>
      <c r="L10" s="2">
        <v>0</v>
      </c>
      <c r="M10" s="2">
        <v>1</v>
      </c>
      <c r="N10" s="2">
        <f t="shared" si="2"/>
        <v>6196.7</v>
      </c>
    </row>
    <row r="11" spans="1:14" ht="14.25">
      <c r="A11" s="3" t="s">
        <v>1137</v>
      </c>
      <c r="B11" s="2">
        <v>1</v>
      </c>
      <c r="C11" s="3" t="s">
        <v>1496</v>
      </c>
      <c r="D11" s="3" t="s">
        <v>1497</v>
      </c>
      <c r="E11" s="3" t="s">
        <v>1498</v>
      </c>
      <c r="F11" s="4">
        <v>42126</v>
      </c>
      <c r="G11" s="2">
        <v>1504.19</v>
      </c>
      <c r="H11" s="2">
        <v>692.39</v>
      </c>
      <c r="I11" s="2">
        <v>0</v>
      </c>
      <c r="J11" s="2">
        <f t="shared" si="1"/>
        <v>2196.58</v>
      </c>
      <c r="K11" s="2">
        <v>0</v>
      </c>
      <c r="L11" s="2">
        <v>0</v>
      </c>
      <c r="M11" s="2">
        <v>1</v>
      </c>
      <c r="N11" s="2">
        <f t="shared" si="2"/>
        <v>2196.58</v>
      </c>
    </row>
    <row r="12" spans="1:14" ht="14.25">
      <c r="A12" s="3" t="s">
        <v>1137</v>
      </c>
      <c r="B12" s="2">
        <v>1</v>
      </c>
      <c r="C12" s="3" t="s">
        <v>1495</v>
      </c>
      <c r="D12" s="3" t="s">
        <v>1499</v>
      </c>
      <c r="E12" s="3" t="s">
        <v>189</v>
      </c>
      <c r="F12" s="4">
        <v>42129</v>
      </c>
      <c r="G12" s="2">
        <v>994.47</v>
      </c>
      <c r="H12" s="2">
        <v>438.49</v>
      </c>
      <c r="I12" s="2">
        <v>582.93</v>
      </c>
      <c r="J12" s="2">
        <f t="shared" si="1"/>
        <v>2015.8899999999999</v>
      </c>
      <c r="K12" s="2">
        <v>0</v>
      </c>
      <c r="L12" s="2">
        <v>0</v>
      </c>
      <c r="M12" s="2">
        <v>1</v>
      </c>
      <c r="N12" s="2">
        <f t="shared" si="2"/>
        <v>2015.8899999999999</v>
      </c>
    </row>
    <row r="13" spans="1:14" ht="14.25">
      <c r="A13" s="3" t="s">
        <v>1137</v>
      </c>
      <c r="B13" s="2">
        <v>1</v>
      </c>
      <c r="C13" s="3" t="s">
        <v>1495</v>
      </c>
      <c r="D13" s="3" t="s">
        <v>529</v>
      </c>
      <c r="E13" s="3" t="s">
        <v>530</v>
      </c>
      <c r="F13" s="4">
        <v>42193</v>
      </c>
      <c r="G13" s="2">
        <v>1163.35</v>
      </c>
      <c r="H13" s="2">
        <v>692.86</v>
      </c>
      <c r="I13" s="2">
        <v>145.73</v>
      </c>
      <c r="J13" s="2">
        <f t="shared" si="1"/>
        <v>2001.94</v>
      </c>
      <c r="K13" s="2">
        <v>0</v>
      </c>
      <c r="L13" s="2">
        <v>0</v>
      </c>
      <c r="M13" s="2">
        <v>1</v>
      </c>
      <c r="N13" s="2">
        <f t="shared" si="2"/>
        <v>2001.94</v>
      </c>
    </row>
    <row r="14" spans="1:14" ht="14.25">
      <c r="A14" s="3" t="s">
        <v>1137</v>
      </c>
      <c r="B14" s="2">
        <v>1</v>
      </c>
      <c r="C14" s="3" t="s">
        <v>1492</v>
      </c>
      <c r="D14" s="3" t="s">
        <v>1500</v>
      </c>
      <c r="E14" s="3" t="s">
        <v>1501</v>
      </c>
      <c r="F14" s="4">
        <v>42077</v>
      </c>
      <c r="G14" s="2">
        <v>3323.82</v>
      </c>
      <c r="H14" s="2">
        <v>1027.36</v>
      </c>
      <c r="I14" s="2">
        <v>0</v>
      </c>
      <c r="J14" s="2">
        <f t="shared" si="1"/>
        <v>4351.18</v>
      </c>
      <c r="K14" s="2">
        <v>0</v>
      </c>
      <c r="L14" s="2">
        <v>0</v>
      </c>
      <c r="M14" s="2">
        <v>1</v>
      </c>
      <c r="N14" s="2">
        <f t="shared" si="2"/>
        <v>4351.18</v>
      </c>
    </row>
    <row r="15" spans="1:14" ht="14.25">
      <c r="A15" s="3" t="s">
        <v>1137</v>
      </c>
      <c r="B15" s="2">
        <v>1</v>
      </c>
      <c r="C15" s="3" t="s">
        <v>1502</v>
      </c>
      <c r="D15" s="3" t="s">
        <v>1503</v>
      </c>
      <c r="E15" s="3" t="s">
        <v>1504</v>
      </c>
      <c r="F15" s="4">
        <v>42200</v>
      </c>
      <c r="G15" s="2">
        <v>3815.19</v>
      </c>
      <c r="H15" s="2">
        <v>1269.92</v>
      </c>
      <c r="I15" s="2">
        <v>0</v>
      </c>
      <c r="J15" s="2">
        <f t="shared" si="1"/>
        <v>5085.110000000001</v>
      </c>
      <c r="K15" s="2">
        <v>0</v>
      </c>
      <c r="L15" s="2">
        <v>0</v>
      </c>
      <c r="M15" s="2">
        <v>1</v>
      </c>
      <c r="N15" s="2">
        <f t="shared" si="2"/>
        <v>5085.110000000001</v>
      </c>
    </row>
    <row r="16" spans="1:14" ht="14.25">
      <c r="A16" s="3" t="s">
        <v>1137</v>
      </c>
      <c r="B16" s="2">
        <v>1</v>
      </c>
      <c r="C16" s="3" t="s">
        <v>1496</v>
      </c>
      <c r="D16" s="3" t="s">
        <v>1505</v>
      </c>
      <c r="E16" s="3" t="s">
        <v>1506</v>
      </c>
      <c r="F16" s="4">
        <v>42161</v>
      </c>
      <c r="G16" s="2">
        <v>1553.22</v>
      </c>
      <c r="H16" s="2">
        <v>576.83</v>
      </c>
      <c r="I16" s="2">
        <v>0</v>
      </c>
      <c r="J16" s="2">
        <f t="shared" si="1"/>
        <v>2130.05</v>
      </c>
      <c r="K16" s="2">
        <v>0</v>
      </c>
      <c r="L16" s="2">
        <v>0</v>
      </c>
      <c r="M16" s="2">
        <v>1</v>
      </c>
      <c r="N16" s="2">
        <f t="shared" si="2"/>
        <v>2130.05</v>
      </c>
    </row>
    <row r="17" spans="1:14" ht="14.25">
      <c r="A17" s="3" t="s">
        <v>1137</v>
      </c>
      <c r="B17" s="2">
        <v>1</v>
      </c>
      <c r="C17" s="3" t="s">
        <v>1502</v>
      </c>
      <c r="D17" s="3" t="s">
        <v>1104</v>
      </c>
      <c r="E17" s="3" t="s">
        <v>192</v>
      </c>
      <c r="F17" s="4">
        <v>42270</v>
      </c>
      <c r="G17" s="2">
        <v>3808.16</v>
      </c>
      <c r="H17" s="2">
        <v>1735.04</v>
      </c>
      <c r="I17" s="2">
        <v>0</v>
      </c>
      <c r="J17" s="2">
        <f t="shared" si="1"/>
        <v>5543.2</v>
      </c>
      <c r="K17" s="2">
        <v>0</v>
      </c>
      <c r="L17" s="2">
        <v>0</v>
      </c>
      <c r="M17" s="2">
        <v>1</v>
      </c>
      <c r="N17" s="2">
        <f t="shared" si="2"/>
        <v>5543.2</v>
      </c>
    </row>
    <row r="18" spans="1:14" ht="14.25">
      <c r="A18" s="3" t="s">
        <v>1137</v>
      </c>
      <c r="B18" s="2">
        <v>1</v>
      </c>
      <c r="C18" s="3" t="s">
        <v>1495</v>
      </c>
      <c r="D18" s="3" t="s">
        <v>1507</v>
      </c>
      <c r="E18" s="3" t="s">
        <v>1508</v>
      </c>
      <c r="F18" s="4">
        <v>42184</v>
      </c>
      <c r="G18" s="2">
        <v>1128.97</v>
      </c>
      <c r="H18" s="2">
        <v>232.91</v>
      </c>
      <c r="I18" s="2">
        <v>529.48</v>
      </c>
      <c r="J18" s="2">
        <f t="shared" si="1"/>
        <v>1891.3600000000001</v>
      </c>
      <c r="K18" s="2">
        <v>0</v>
      </c>
      <c r="L18" s="2">
        <v>0</v>
      </c>
      <c r="M18" s="2">
        <v>1</v>
      </c>
      <c r="N18" s="2">
        <f t="shared" si="2"/>
        <v>1891.3600000000001</v>
      </c>
    </row>
    <row r="19" spans="1:14" ht="14.25">
      <c r="A19" s="3" t="s">
        <v>1137</v>
      </c>
      <c r="B19" s="2">
        <v>1</v>
      </c>
      <c r="C19" s="3" t="s">
        <v>1495</v>
      </c>
      <c r="D19" s="3" t="s">
        <v>1509</v>
      </c>
      <c r="E19" s="3" t="s">
        <v>592</v>
      </c>
      <c r="F19" s="4">
        <v>42322</v>
      </c>
      <c r="G19" s="2">
        <v>1257.93</v>
      </c>
      <c r="H19" s="2">
        <v>519.28</v>
      </c>
      <c r="I19" s="2">
        <v>0</v>
      </c>
      <c r="J19" s="2">
        <f t="shared" si="1"/>
        <v>1777.21</v>
      </c>
      <c r="K19" s="2">
        <v>0</v>
      </c>
      <c r="L19" s="2">
        <v>0</v>
      </c>
      <c r="M19" s="2">
        <v>1</v>
      </c>
      <c r="N19" s="2">
        <f t="shared" si="2"/>
        <v>1777.21</v>
      </c>
    </row>
    <row r="20" spans="1:14" ht="14.25">
      <c r="A20" s="3" t="s">
        <v>1137</v>
      </c>
      <c r="B20" s="2">
        <v>1</v>
      </c>
      <c r="C20" s="3" t="s">
        <v>1496</v>
      </c>
      <c r="D20" s="3" t="s">
        <v>1510</v>
      </c>
      <c r="E20" s="3" t="s">
        <v>1511</v>
      </c>
      <c r="F20" s="4">
        <v>42075</v>
      </c>
      <c r="G20" s="2">
        <v>1627.08</v>
      </c>
      <c r="H20" s="2">
        <v>497.83</v>
      </c>
      <c r="I20" s="2">
        <v>0</v>
      </c>
      <c r="J20" s="2">
        <f t="shared" si="1"/>
        <v>2124.91</v>
      </c>
      <c r="K20" s="2">
        <v>0</v>
      </c>
      <c r="L20" s="2">
        <v>0</v>
      </c>
      <c r="M20" s="2">
        <v>1</v>
      </c>
      <c r="N20" s="2">
        <f t="shared" si="2"/>
        <v>2124.91</v>
      </c>
    </row>
    <row r="21" spans="1:14" ht="14.25">
      <c r="A21" s="3" t="s">
        <v>1137</v>
      </c>
      <c r="B21" s="2">
        <v>1</v>
      </c>
      <c r="C21" s="3" t="s">
        <v>1496</v>
      </c>
      <c r="D21" s="3" t="s">
        <v>1512</v>
      </c>
      <c r="E21" s="3" t="s">
        <v>164</v>
      </c>
      <c r="F21" s="4">
        <v>42355</v>
      </c>
      <c r="G21" s="2">
        <v>1553.21</v>
      </c>
      <c r="H21" s="2">
        <v>603.06</v>
      </c>
      <c r="I21" s="2">
        <v>0</v>
      </c>
      <c r="J21" s="2">
        <f t="shared" si="1"/>
        <v>2156.27</v>
      </c>
      <c r="K21" s="2">
        <v>0</v>
      </c>
      <c r="L21" s="2">
        <v>0</v>
      </c>
      <c r="M21" s="2">
        <v>1</v>
      </c>
      <c r="N21" s="2">
        <f t="shared" si="2"/>
        <v>2156.27</v>
      </c>
    </row>
    <row r="22" spans="1:14" ht="14.25">
      <c r="A22" s="3" t="s">
        <v>1137</v>
      </c>
      <c r="B22" s="2">
        <v>1</v>
      </c>
      <c r="C22" s="3" t="s">
        <v>1496</v>
      </c>
      <c r="D22" s="3" t="s">
        <v>1513</v>
      </c>
      <c r="E22" s="3" t="s">
        <v>592</v>
      </c>
      <c r="F22" s="4">
        <v>42019</v>
      </c>
      <c r="G22" s="2">
        <v>1625.63</v>
      </c>
      <c r="H22" s="2">
        <v>477.65</v>
      </c>
      <c r="I22" s="2">
        <v>132.96</v>
      </c>
      <c r="J22" s="2">
        <f t="shared" si="1"/>
        <v>2236.2400000000002</v>
      </c>
      <c r="K22" s="2">
        <v>0</v>
      </c>
      <c r="L22" s="2">
        <v>0</v>
      </c>
      <c r="M22" s="2">
        <v>1</v>
      </c>
      <c r="N22" s="2">
        <f t="shared" si="2"/>
        <v>2236.2400000000002</v>
      </c>
    </row>
    <row r="23" spans="1:14" ht="14.25">
      <c r="A23" s="3" t="s">
        <v>1160</v>
      </c>
      <c r="B23" s="2">
        <v>1</v>
      </c>
      <c r="C23" s="3" t="s">
        <v>1514</v>
      </c>
      <c r="D23" s="3" t="s">
        <v>546</v>
      </c>
      <c r="E23" s="3" t="s">
        <v>198</v>
      </c>
      <c r="F23" s="4">
        <v>42079</v>
      </c>
      <c r="G23" s="2">
        <v>12479.17</v>
      </c>
      <c r="H23" s="2">
        <v>2669.89</v>
      </c>
      <c r="I23" s="2">
        <v>267.6</v>
      </c>
      <c r="J23" s="2">
        <f t="shared" si="1"/>
        <v>15416.66</v>
      </c>
      <c r="K23" s="2">
        <v>0</v>
      </c>
      <c r="L23" s="2">
        <v>0</v>
      </c>
      <c r="M23" s="2">
        <v>1</v>
      </c>
      <c r="N23" s="2">
        <f t="shared" si="2"/>
        <v>15416.66</v>
      </c>
    </row>
    <row r="24" spans="1:14" ht="14.25">
      <c r="A24" s="3" t="s">
        <v>1271</v>
      </c>
      <c r="B24" s="2">
        <v>1</v>
      </c>
      <c r="C24" s="3" t="s">
        <v>1515</v>
      </c>
      <c r="D24" s="3" t="s">
        <v>197</v>
      </c>
      <c r="E24" s="3" t="s">
        <v>198</v>
      </c>
      <c r="F24" s="4">
        <v>42334</v>
      </c>
      <c r="G24" s="2">
        <v>28853.69</v>
      </c>
      <c r="H24" s="2">
        <v>309.05</v>
      </c>
      <c r="I24" s="2">
        <v>531.85</v>
      </c>
      <c r="J24" s="2">
        <f t="shared" si="1"/>
        <v>29694.589999999997</v>
      </c>
      <c r="K24" s="2">
        <v>0</v>
      </c>
      <c r="L24" s="2">
        <v>0</v>
      </c>
      <c r="M24" s="2">
        <v>1</v>
      </c>
      <c r="N24" s="2">
        <f t="shared" si="2"/>
        <v>29694.589999999997</v>
      </c>
    </row>
    <row r="25" spans="1:14" ht="14.25">
      <c r="A25" s="3" t="s">
        <v>1137</v>
      </c>
      <c r="B25" s="2">
        <v>1</v>
      </c>
      <c r="C25" s="3" t="s">
        <v>1495</v>
      </c>
      <c r="D25" s="3" t="s">
        <v>1516</v>
      </c>
      <c r="E25" s="3" t="s">
        <v>1144</v>
      </c>
      <c r="F25" s="4">
        <v>42355</v>
      </c>
      <c r="G25" s="2">
        <v>1257.21</v>
      </c>
      <c r="H25" s="2">
        <v>518.71</v>
      </c>
      <c r="I25" s="2">
        <v>0</v>
      </c>
      <c r="J25" s="2">
        <f t="shared" si="1"/>
        <v>1775.92</v>
      </c>
      <c r="K25" s="2">
        <v>0</v>
      </c>
      <c r="L25" s="2">
        <v>0</v>
      </c>
      <c r="M25" s="2">
        <v>1</v>
      </c>
      <c r="N25" s="2">
        <f t="shared" si="2"/>
        <v>1775.92</v>
      </c>
    </row>
    <row r="26" spans="1:14" ht="14.25">
      <c r="A26" s="3" t="s">
        <v>1137</v>
      </c>
      <c r="B26" s="2">
        <v>1</v>
      </c>
      <c r="C26" s="3" t="s">
        <v>1495</v>
      </c>
      <c r="D26" s="3" t="s">
        <v>203</v>
      </c>
      <c r="E26" s="3" t="s">
        <v>204</v>
      </c>
      <c r="F26" s="4">
        <v>42286</v>
      </c>
      <c r="G26" s="2">
        <v>1436.38</v>
      </c>
      <c r="H26" s="2">
        <v>334.71</v>
      </c>
      <c r="I26" s="2">
        <v>66.7</v>
      </c>
      <c r="J26" s="2">
        <f t="shared" si="1"/>
        <v>1837.7900000000002</v>
      </c>
      <c r="K26" s="2">
        <v>0</v>
      </c>
      <c r="L26" s="2">
        <v>0</v>
      </c>
      <c r="M26" s="2">
        <v>1</v>
      </c>
      <c r="N26" s="2">
        <f t="shared" si="2"/>
        <v>1837.7900000000002</v>
      </c>
    </row>
    <row r="27" spans="1:14" ht="14.25">
      <c r="A27" s="3" t="s">
        <v>1137</v>
      </c>
      <c r="B27" s="2">
        <v>2</v>
      </c>
      <c r="C27" s="3" t="s">
        <v>1517</v>
      </c>
      <c r="D27" s="3" t="s">
        <v>1518</v>
      </c>
      <c r="E27" s="3" t="s">
        <v>1519</v>
      </c>
      <c r="F27" s="4">
        <v>42160</v>
      </c>
      <c r="G27" s="2">
        <v>3199.34</v>
      </c>
      <c r="H27" s="2">
        <v>1023.87</v>
      </c>
      <c r="I27" s="2">
        <v>0</v>
      </c>
      <c r="J27" s="2">
        <f t="shared" si="1"/>
        <v>4223.21</v>
      </c>
      <c r="K27" s="2">
        <v>0</v>
      </c>
      <c r="L27" s="2">
        <v>0</v>
      </c>
      <c r="M27" s="2">
        <v>1</v>
      </c>
      <c r="N27" s="2">
        <f t="shared" si="2"/>
        <v>4223.21</v>
      </c>
    </row>
    <row r="28" spans="1:14" ht="14.25">
      <c r="A28" s="3" t="s">
        <v>1137</v>
      </c>
      <c r="B28" s="2">
        <v>1</v>
      </c>
      <c r="C28" s="3" t="s">
        <v>1502</v>
      </c>
      <c r="D28" s="3" t="s">
        <v>1520</v>
      </c>
      <c r="E28" s="3" t="s">
        <v>803</v>
      </c>
      <c r="F28" s="4">
        <v>42123</v>
      </c>
      <c r="G28" s="2">
        <v>3761.12</v>
      </c>
      <c r="H28" s="2">
        <v>1361.1</v>
      </c>
      <c r="I28" s="2">
        <v>0</v>
      </c>
      <c r="J28" s="2">
        <f t="shared" si="1"/>
        <v>5122.219999999999</v>
      </c>
      <c r="K28" s="2">
        <v>0</v>
      </c>
      <c r="L28" s="2">
        <v>0</v>
      </c>
      <c r="M28" s="2">
        <v>1</v>
      </c>
      <c r="N28" s="2">
        <f t="shared" si="2"/>
        <v>5122.219999999999</v>
      </c>
    </row>
    <row r="29" spans="1:14" ht="14.25">
      <c r="A29" s="3" t="s">
        <v>1137</v>
      </c>
      <c r="B29" s="2">
        <v>5</v>
      </c>
      <c r="C29" s="3" t="s">
        <v>1521</v>
      </c>
      <c r="D29" s="3" t="s">
        <v>1049</v>
      </c>
      <c r="E29" s="3" t="s">
        <v>1050</v>
      </c>
      <c r="F29" s="4">
        <v>42172</v>
      </c>
      <c r="G29" s="2">
        <v>24668.29</v>
      </c>
      <c r="H29" s="2">
        <v>22810.53</v>
      </c>
      <c r="I29" s="2">
        <v>4030.54</v>
      </c>
      <c r="J29" s="2">
        <f t="shared" si="1"/>
        <v>51509.36</v>
      </c>
      <c r="K29" s="2">
        <v>0</v>
      </c>
      <c r="L29" s="2">
        <v>25754.68</v>
      </c>
      <c r="M29" s="2">
        <v>1</v>
      </c>
      <c r="N29" s="2">
        <f t="shared" si="2"/>
        <v>51509.36</v>
      </c>
    </row>
    <row r="30" spans="1:14" ht="14.25">
      <c r="A30" s="3" t="s">
        <v>1137</v>
      </c>
      <c r="B30" s="2">
        <v>1</v>
      </c>
      <c r="C30" s="3" t="s">
        <v>1496</v>
      </c>
      <c r="D30" s="3" t="s">
        <v>1522</v>
      </c>
      <c r="E30" s="3" t="s">
        <v>1494</v>
      </c>
      <c r="F30" s="4">
        <v>42263</v>
      </c>
      <c r="G30" s="2">
        <v>1568.11</v>
      </c>
      <c r="H30" s="2">
        <v>556.91</v>
      </c>
      <c r="I30" s="2">
        <v>0</v>
      </c>
      <c r="J30" s="2">
        <f t="shared" si="1"/>
        <v>2125.02</v>
      </c>
      <c r="K30" s="2">
        <v>0</v>
      </c>
      <c r="L30" s="2">
        <v>0</v>
      </c>
      <c r="M30" s="2">
        <v>1</v>
      </c>
      <c r="N30" s="2">
        <f t="shared" si="2"/>
        <v>2125.02</v>
      </c>
    </row>
    <row r="31" spans="1:14" ht="14.25">
      <c r="A31" s="3" t="s">
        <v>1137</v>
      </c>
      <c r="B31" s="2">
        <v>1</v>
      </c>
      <c r="C31" s="3" t="s">
        <v>1502</v>
      </c>
      <c r="D31" s="3" t="s">
        <v>1523</v>
      </c>
      <c r="E31" s="3" t="s">
        <v>1524</v>
      </c>
      <c r="F31" s="4">
        <v>42128</v>
      </c>
      <c r="G31" s="2">
        <v>3874.1</v>
      </c>
      <c r="H31" s="2">
        <v>1174.01</v>
      </c>
      <c r="I31" s="2">
        <v>0</v>
      </c>
      <c r="J31" s="2">
        <f t="shared" si="1"/>
        <v>5048.11</v>
      </c>
      <c r="K31" s="2">
        <v>0</v>
      </c>
      <c r="L31" s="2">
        <v>0</v>
      </c>
      <c r="M31" s="2">
        <v>1</v>
      </c>
      <c r="N31" s="2">
        <f t="shared" si="2"/>
        <v>5048.11</v>
      </c>
    </row>
    <row r="32" spans="1:14" ht="14.25">
      <c r="A32" s="3" t="s">
        <v>1137</v>
      </c>
      <c r="B32" s="2">
        <v>1</v>
      </c>
      <c r="C32" s="3" t="s">
        <v>1495</v>
      </c>
      <c r="D32" s="3" t="s">
        <v>576</v>
      </c>
      <c r="E32" s="3" t="s">
        <v>577</v>
      </c>
      <c r="F32" s="4">
        <v>42355</v>
      </c>
      <c r="G32" s="2">
        <v>1302.38</v>
      </c>
      <c r="H32" s="2">
        <v>460.54</v>
      </c>
      <c r="I32" s="2">
        <v>0</v>
      </c>
      <c r="J32" s="2">
        <f t="shared" si="1"/>
        <v>1762.92</v>
      </c>
      <c r="K32" s="2">
        <v>0</v>
      </c>
      <c r="L32" s="2">
        <v>0</v>
      </c>
      <c r="M32" s="2">
        <v>1</v>
      </c>
      <c r="N32" s="2">
        <f t="shared" si="2"/>
        <v>1762.92</v>
      </c>
    </row>
    <row r="33" spans="1:14" ht="14.25">
      <c r="A33" s="3" t="s">
        <v>1137</v>
      </c>
      <c r="B33" s="2">
        <v>1</v>
      </c>
      <c r="C33" s="3" t="s">
        <v>1496</v>
      </c>
      <c r="D33" s="3" t="s">
        <v>1525</v>
      </c>
      <c r="E33" s="3" t="s">
        <v>1526</v>
      </c>
      <c r="F33" s="4">
        <v>42123</v>
      </c>
      <c r="G33" s="2">
        <v>1548.04</v>
      </c>
      <c r="H33" s="2">
        <v>608.41</v>
      </c>
      <c r="I33" s="2">
        <v>0</v>
      </c>
      <c r="J33" s="2">
        <f t="shared" si="1"/>
        <v>2156.45</v>
      </c>
      <c r="K33" s="2">
        <v>0</v>
      </c>
      <c r="L33" s="2">
        <v>0</v>
      </c>
      <c r="M33" s="2">
        <v>1</v>
      </c>
      <c r="N33" s="2">
        <f t="shared" si="2"/>
        <v>2156.45</v>
      </c>
    </row>
    <row r="34" spans="1:14" ht="14.25">
      <c r="A34" s="3" t="s">
        <v>1137</v>
      </c>
      <c r="B34" s="2">
        <v>1</v>
      </c>
      <c r="C34" s="3" t="s">
        <v>1495</v>
      </c>
      <c r="D34" s="3" t="s">
        <v>554</v>
      </c>
      <c r="E34" s="3" t="s">
        <v>226</v>
      </c>
      <c r="F34" s="4">
        <v>42129</v>
      </c>
      <c r="G34" s="2">
        <v>4050.82</v>
      </c>
      <c r="H34" s="2">
        <v>3107.96</v>
      </c>
      <c r="I34" s="2">
        <v>543.22</v>
      </c>
      <c r="J34" s="2">
        <f t="shared" si="1"/>
        <v>7702.000000000001</v>
      </c>
      <c r="K34" s="2">
        <v>0</v>
      </c>
      <c r="L34" s="2">
        <v>3851</v>
      </c>
      <c r="M34" s="2">
        <v>1</v>
      </c>
      <c r="N34" s="2">
        <f t="shared" si="2"/>
        <v>7702.000000000001</v>
      </c>
    </row>
    <row r="35" spans="1:14" ht="14.25">
      <c r="A35" s="3" t="s">
        <v>1137</v>
      </c>
      <c r="B35" s="2">
        <v>1</v>
      </c>
      <c r="C35" s="3" t="s">
        <v>1492</v>
      </c>
      <c r="D35" s="3" t="s">
        <v>1527</v>
      </c>
      <c r="E35" s="3" t="s">
        <v>1528</v>
      </c>
      <c r="F35" s="4">
        <v>42356</v>
      </c>
      <c r="G35" s="2">
        <v>3353.47</v>
      </c>
      <c r="H35" s="2">
        <v>992.2</v>
      </c>
      <c r="I35" s="2">
        <v>0</v>
      </c>
      <c r="J35" s="2">
        <f t="shared" si="1"/>
        <v>4345.67</v>
      </c>
      <c r="K35" s="2">
        <v>0</v>
      </c>
      <c r="L35" s="2">
        <v>0</v>
      </c>
      <c r="M35" s="2">
        <v>1</v>
      </c>
      <c r="N35" s="2">
        <f t="shared" si="2"/>
        <v>4345.67</v>
      </c>
    </row>
    <row r="36" spans="1:14" ht="14.25">
      <c r="A36" s="3" t="s">
        <v>1137</v>
      </c>
      <c r="B36" s="2">
        <v>1</v>
      </c>
      <c r="C36" s="3" t="s">
        <v>1492</v>
      </c>
      <c r="D36" s="3" t="s">
        <v>591</v>
      </c>
      <c r="E36" s="3" t="s">
        <v>592</v>
      </c>
      <c r="F36" s="4">
        <v>42128</v>
      </c>
      <c r="G36" s="2">
        <v>2961.63</v>
      </c>
      <c r="H36" s="2">
        <v>1331.78</v>
      </c>
      <c r="I36" s="2">
        <v>398.46</v>
      </c>
      <c r="J36" s="2">
        <f t="shared" si="1"/>
        <v>4691.87</v>
      </c>
      <c r="K36" s="2">
        <v>0</v>
      </c>
      <c r="L36" s="2">
        <v>0</v>
      </c>
      <c r="M36" s="2">
        <v>1</v>
      </c>
      <c r="N36" s="2">
        <f t="shared" si="2"/>
        <v>4691.87</v>
      </c>
    </row>
    <row r="37" spans="1:14" ht="14.25">
      <c r="A37" s="3" t="s">
        <v>1137</v>
      </c>
      <c r="B37" s="2">
        <v>1</v>
      </c>
      <c r="C37" s="3" t="s">
        <v>1495</v>
      </c>
      <c r="D37" s="3" t="s">
        <v>598</v>
      </c>
      <c r="E37" s="3" t="s">
        <v>530</v>
      </c>
      <c r="F37" s="4">
        <v>42219</v>
      </c>
      <c r="G37" s="2">
        <v>1197.95</v>
      </c>
      <c r="H37" s="2">
        <v>496.16</v>
      </c>
      <c r="I37" s="2">
        <v>176.45</v>
      </c>
      <c r="J37" s="2">
        <f t="shared" si="1"/>
        <v>1870.5600000000002</v>
      </c>
      <c r="K37" s="2">
        <v>0</v>
      </c>
      <c r="L37" s="2">
        <v>0</v>
      </c>
      <c r="M37" s="2">
        <v>1</v>
      </c>
      <c r="N37" s="2">
        <f t="shared" si="2"/>
        <v>1870.5600000000002</v>
      </c>
    </row>
    <row r="38" spans="1:14" ht="14.25">
      <c r="A38" s="3" t="s">
        <v>1137</v>
      </c>
      <c r="B38" s="2">
        <v>2</v>
      </c>
      <c r="C38" s="3" t="s">
        <v>1517</v>
      </c>
      <c r="D38" s="3" t="s">
        <v>1529</v>
      </c>
      <c r="E38" s="3" t="s">
        <v>1530</v>
      </c>
      <c r="F38" s="4">
        <v>42280</v>
      </c>
      <c r="G38" s="2">
        <v>3081.45</v>
      </c>
      <c r="H38" s="2">
        <v>1652.29</v>
      </c>
      <c r="I38" s="2">
        <v>0</v>
      </c>
      <c r="J38" s="2">
        <f t="shared" si="1"/>
        <v>4733.74</v>
      </c>
      <c r="K38" s="2">
        <v>0</v>
      </c>
      <c r="L38" s="2">
        <v>0</v>
      </c>
      <c r="M38" s="2">
        <v>1</v>
      </c>
      <c r="N38" s="2">
        <f t="shared" si="2"/>
        <v>4733.74</v>
      </c>
    </row>
    <row r="39" spans="1:14" ht="14.25">
      <c r="A39" s="3" t="s">
        <v>1137</v>
      </c>
      <c r="B39" s="2">
        <v>1</v>
      </c>
      <c r="C39" s="3" t="s">
        <v>1495</v>
      </c>
      <c r="D39" s="3" t="s">
        <v>606</v>
      </c>
      <c r="E39" s="3" t="s">
        <v>198</v>
      </c>
      <c r="F39" s="4">
        <v>42243</v>
      </c>
      <c r="G39" s="2">
        <v>1333.01</v>
      </c>
      <c r="H39" s="2">
        <v>397.74</v>
      </c>
      <c r="I39" s="2">
        <v>147.28</v>
      </c>
      <c r="J39" s="2">
        <f t="shared" si="1"/>
        <v>1878.03</v>
      </c>
      <c r="K39" s="2">
        <v>0</v>
      </c>
      <c r="L39" s="2">
        <v>0</v>
      </c>
      <c r="M39" s="2">
        <v>1</v>
      </c>
      <c r="N39" s="2">
        <f t="shared" si="2"/>
        <v>1878.03</v>
      </c>
    </row>
    <row r="40" spans="1:14" ht="14.25">
      <c r="A40" s="3" t="s">
        <v>1137</v>
      </c>
      <c r="B40" s="2">
        <v>1</v>
      </c>
      <c r="C40" s="3" t="s">
        <v>1496</v>
      </c>
      <c r="D40" s="3" t="s">
        <v>1531</v>
      </c>
      <c r="E40" s="3" t="s">
        <v>346</v>
      </c>
      <c r="F40" s="4">
        <v>42201</v>
      </c>
      <c r="G40" s="2">
        <v>1614.03</v>
      </c>
      <c r="H40" s="2">
        <v>493.19</v>
      </c>
      <c r="I40" s="2">
        <v>0</v>
      </c>
      <c r="J40" s="2">
        <f t="shared" si="1"/>
        <v>2107.22</v>
      </c>
      <c r="K40" s="2">
        <v>0</v>
      </c>
      <c r="L40" s="2">
        <v>0</v>
      </c>
      <c r="M40" s="2">
        <v>1</v>
      </c>
      <c r="N40" s="2">
        <f t="shared" si="2"/>
        <v>2107.22</v>
      </c>
    </row>
    <row r="41" spans="1:14" ht="14.25">
      <c r="A41" s="3" t="s">
        <v>1137</v>
      </c>
      <c r="B41" s="2">
        <v>1</v>
      </c>
      <c r="C41" s="3" t="s">
        <v>1532</v>
      </c>
      <c r="D41" s="3" t="s">
        <v>1533</v>
      </c>
      <c r="E41" s="3" t="s">
        <v>1534</v>
      </c>
      <c r="F41" s="4">
        <v>42356</v>
      </c>
      <c r="G41" s="2">
        <v>1263.05</v>
      </c>
      <c r="H41" s="2">
        <v>483.94</v>
      </c>
      <c r="I41" s="2">
        <v>0</v>
      </c>
      <c r="J41" s="2">
        <f aca="true" t="shared" si="3" ref="J41:J72">SUM(G41:I41)</f>
        <v>1746.99</v>
      </c>
      <c r="K41" s="2">
        <v>0</v>
      </c>
      <c r="L41" s="2">
        <v>0</v>
      </c>
      <c r="M41" s="2">
        <v>1</v>
      </c>
      <c r="N41" s="2">
        <f aca="true" t="shared" si="4" ref="N41:N72">M41*J41</f>
        <v>1746.99</v>
      </c>
    </row>
    <row r="42" spans="1:14" ht="14.25">
      <c r="A42" s="3" t="s">
        <v>1137</v>
      </c>
      <c r="B42" s="2">
        <v>1</v>
      </c>
      <c r="C42" s="3" t="s">
        <v>1502</v>
      </c>
      <c r="D42" s="3" t="s">
        <v>627</v>
      </c>
      <c r="E42" s="3" t="s">
        <v>198</v>
      </c>
      <c r="F42" s="4">
        <v>42359</v>
      </c>
      <c r="G42" s="2">
        <v>4403.88</v>
      </c>
      <c r="H42" s="2">
        <v>643.34</v>
      </c>
      <c r="I42" s="2">
        <v>153.03</v>
      </c>
      <c r="J42" s="2">
        <f t="shared" si="3"/>
        <v>5200.25</v>
      </c>
      <c r="K42" s="2">
        <v>0</v>
      </c>
      <c r="L42" s="2">
        <v>0</v>
      </c>
      <c r="M42" s="2">
        <v>1</v>
      </c>
      <c r="N42" s="2">
        <f t="shared" si="4"/>
        <v>5200.25</v>
      </c>
    </row>
    <row r="43" spans="1:14" ht="14.25">
      <c r="A43" s="3" t="s">
        <v>1137</v>
      </c>
      <c r="B43" s="2">
        <v>1</v>
      </c>
      <c r="C43" s="3" t="s">
        <v>1502</v>
      </c>
      <c r="D43" s="3" t="s">
        <v>1535</v>
      </c>
      <c r="E43" s="3" t="s">
        <v>978</v>
      </c>
      <c r="F43" s="4">
        <v>42200</v>
      </c>
      <c r="G43" s="2">
        <v>3848.49</v>
      </c>
      <c r="H43" s="2">
        <v>1201.32</v>
      </c>
      <c r="I43" s="2">
        <v>0</v>
      </c>
      <c r="J43" s="2">
        <f t="shared" si="3"/>
        <v>5049.8099999999995</v>
      </c>
      <c r="K43" s="2">
        <v>0</v>
      </c>
      <c r="L43" s="2">
        <v>0</v>
      </c>
      <c r="M43" s="2">
        <v>1</v>
      </c>
      <c r="N43" s="2">
        <f t="shared" si="4"/>
        <v>5049.8099999999995</v>
      </c>
    </row>
    <row r="44" spans="1:14" ht="14.25">
      <c r="A44" s="3" t="s">
        <v>1160</v>
      </c>
      <c r="B44" s="2">
        <v>1</v>
      </c>
      <c r="C44" s="3" t="s">
        <v>1536</v>
      </c>
      <c r="D44" s="3" t="s">
        <v>639</v>
      </c>
      <c r="E44" s="3" t="s">
        <v>198</v>
      </c>
      <c r="F44" s="4">
        <v>42145</v>
      </c>
      <c r="G44" s="2">
        <v>10084.25</v>
      </c>
      <c r="H44" s="2">
        <v>2659.24</v>
      </c>
      <c r="I44" s="2">
        <v>565.86</v>
      </c>
      <c r="J44" s="2">
        <f t="shared" si="3"/>
        <v>13309.35</v>
      </c>
      <c r="K44" s="2">
        <v>0</v>
      </c>
      <c r="L44" s="2">
        <v>0</v>
      </c>
      <c r="M44" s="2">
        <v>1</v>
      </c>
      <c r="N44" s="2">
        <f t="shared" si="4"/>
        <v>13309.35</v>
      </c>
    </row>
    <row r="45" spans="1:14" ht="14.25">
      <c r="A45" s="3" t="s">
        <v>1137</v>
      </c>
      <c r="B45" s="2">
        <v>1</v>
      </c>
      <c r="C45" s="3" t="s">
        <v>1492</v>
      </c>
      <c r="D45" s="3" t="s">
        <v>1537</v>
      </c>
      <c r="E45" s="3" t="s">
        <v>1217</v>
      </c>
      <c r="F45" s="4">
        <v>42317</v>
      </c>
      <c r="G45" s="2">
        <v>3291.1</v>
      </c>
      <c r="H45" s="2">
        <v>1107.91</v>
      </c>
      <c r="I45" s="2">
        <v>0</v>
      </c>
      <c r="J45" s="2">
        <f t="shared" si="3"/>
        <v>4399.01</v>
      </c>
      <c r="K45" s="2">
        <v>0</v>
      </c>
      <c r="L45" s="2">
        <v>0</v>
      </c>
      <c r="M45" s="2">
        <v>1</v>
      </c>
      <c r="N45" s="2">
        <f t="shared" si="4"/>
        <v>4399.01</v>
      </c>
    </row>
    <row r="46" spans="1:14" ht="14.25">
      <c r="A46" s="3" t="s">
        <v>1137</v>
      </c>
      <c r="B46" s="2">
        <v>1</v>
      </c>
      <c r="C46" s="3" t="s">
        <v>1495</v>
      </c>
      <c r="D46" s="3" t="s">
        <v>1538</v>
      </c>
      <c r="E46" s="3" t="s">
        <v>592</v>
      </c>
      <c r="F46" s="4">
        <v>42030</v>
      </c>
      <c r="G46" s="2">
        <v>1334.97</v>
      </c>
      <c r="H46" s="2">
        <v>253.53</v>
      </c>
      <c r="I46" s="2">
        <v>313.27</v>
      </c>
      <c r="J46" s="2">
        <f t="shared" si="3"/>
        <v>1901.77</v>
      </c>
      <c r="K46" s="2">
        <v>0</v>
      </c>
      <c r="L46" s="2">
        <v>0</v>
      </c>
      <c r="M46" s="2">
        <v>1</v>
      </c>
      <c r="N46" s="2">
        <f t="shared" si="4"/>
        <v>1901.77</v>
      </c>
    </row>
    <row r="47" spans="1:14" ht="14.25">
      <c r="A47" s="3" t="s">
        <v>1137</v>
      </c>
      <c r="B47" s="2">
        <v>1</v>
      </c>
      <c r="C47" s="3" t="s">
        <v>1495</v>
      </c>
      <c r="D47" s="3" t="s">
        <v>651</v>
      </c>
      <c r="E47" s="3" t="s">
        <v>652</v>
      </c>
      <c r="F47" s="4">
        <v>42338</v>
      </c>
      <c r="G47" s="2">
        <v>1353.2</v>
      </c>
      <c r="H47" s="2">
        <v>377.5</v>
      </c>
      <c r="I47" s="2">
        <v>0</v>
      </c>
      <c r="J47" s="2">
        <f t="shared" si="3"/>
        <v>1730.7</v>
      </c>
      <c r="K47" s="2">
        <v>0</v>
      </c>
      <c r="L47" s="2">
        <v>0</v>
      </c>
      <c r="M47" s="2">
        <v>1</v>
      </c>
      <c r="N47" s="2">
        <f t="shared" si="4"/>
        <v>1730.7</v>
      </c>
    </row>
    <row r="48" spans="1:14" ht="14.25">
      <c r="A48" s="3" t="s">
        <v>1160</v>
      </c>
      <c r="B48" s="2">
        <v>1</v>
      </c>
      <c r="C48" s="3" t="s">
        <v>1514</v>
      </c>
      <c r="D48" s="3" t="s">
        <v>1539</v>
      </c>
      <c r="E48" s="3" t="s">
        <v>198</v>
      </c>
      <c r="F48" s="4">
        <v>42075</v>
      </c>
      <c r="G48" s="2">
        <v>12818.28</v>
      </c>
      <c r="H48" s="2">
        <v>1607.41</v>
      </c>
      <c r="I48" s="2">
        <v>523.3</v>
      </c>
      <c r="J48" s="2">
        <f t="shared" si="3"/>
        <v>14948.99</v>
      </c>
      <c r="K48" s="2">
        <v>0</v>
      </c>
      <c r="L48" s="2">
        <v>0</v>
      </c>
      <c r="M48" s="2">
        <v>1</v>
      </c>
      <c r="N48" s="2">
        <f t="shared" si="4"/>
        <v>14948.99</v>
      </c>
    </row>
    <row r="49" spans="1:14" ht="14.25">
      <c r="A49" s="3" t="s">
        <v>1137</v>
      </c>
      <c r="B49" s="2">
        <v>1</v>
      </c>
      <c r="C49" s="3" t="s">
        <v>1496</v>
      </c>
      <c r="D49" s="3" t="s">
        <v>1540</v>
      </c>
      <c r="E49" s="3" t="s">
        <v>1541</v>
      </c>
      <c r="F49" s="4">
        <v>42077</v>
      </c>
      <c r="G49" s="2">
        <v>1519.19</v>
      </c>
      <c r="H49" s="2">
        <v>661.7</v>
      </c>
      <c r="I49" s="2">
        <v>0</v>
      </c>
      <c r="J49" s="2">
        <f t="shared" si="3"/>
        <v>2180.8900000000003</v>
      </c>
      <c r="K49" s="2">
        <v>0</v>
      </c>
      <c r="L49" s="2">
        <v>0</v>
      </c>
      <c r="M49" s="2">
        <v>1</v>
      </c>
      <c r="N49" s="2">
        <f t="shared" si="4"/>
        <v>2180.8900000000003</v>
      </c>
    </row>
    <row r="50" spans="1:14" ht="14.25">
      <c r="A50" s="3" t="s">
        <v>1137</v>
      </c>
      <c r="B50" s="2">
        <v>1</v>
      </c>
      <c r="C50" s="3" t="s">
        <v>1492</v>
      </c>
      <c r="D50" s="3" t="s">
        <v>1540</v>
      </c>
      <c r="E50" s="3" t="s">
        <v>1541</v>
      </c>
      <c r="F50" s="4">
        <v>42077</v>
      </c>
      <c r="G50" s="2">
        <v>3154.34</v>
      </c>
      <c r="H50" s="2">
        <v>1270.4</v>
      </c>
      <c r="I50" s="2">
        <v>0</v>
      </c>
      <c r="J50" s="2">
        <f t="shared" si="3"/>
        <v>4424.74</v>
      </c>
      <c r="K50" s="2">
        <v>0</v>
      </c>
      <c r="L50" s="2">
        <v>0</v>
      </c>
      <c r="M50" s="2">
        <v>1</v>
      </c>
      <c r="N50" s="2">
        <f t="shared" si="4"/>
        <v>4424.74</v>
      </c>
    </row>
    <row r="51" spans="1:14" ht="14.25">
      <c r="A51" s="3" t="s">
        <v>1137</v>
      </c>
      <c r="B51" s="2">
        <v>1</v>
      </c>
      <c r="C51" s="3" t="s">
        <v>1496</v>
      </c>
      <c r="D51" s="3" t="s">
        <v>1542</v>
      </c>
      <c r="E51" s="3" t="s">
        <v>656</v>
      </c>
      <c r="F51" s="4">
        <v>42076</v>
      </c>
      <c r="G51" s="2">
        <v>1645.67</v>
      </c>
      <c r="H51" s="2">
        <v>459.47</v>
      </c>
      <c r="I51" s="2">
        <v>0</v>
      </c>
      <c r="J51" s="2">
        <f t="shared" si="3"/>
        <v>2105.1400000000003</v>
      </c>
      <c r="K51" s="2">
        <v>0</v>
      </c>
      <c r="L51" s="2">
        <v>0</v>
      </c>
      <c r="M51" s="2">
        <v>1</v>
      </c>
      <c r="N51" s="2">
        <f t="shared" si="4"/>
        <v>2105.1400000000003</v>
      </c>
    </row>
    <row r="52" spans="1:14" ht="14.25">
      <c r="A52" s="3" t="s">
        <v>1137</v>
      </c>
      <c r="B52" s="2">
        <v>1</v>
      </c>
      <c r="C52" s="3" t="s">
        <v>1492</v>
      </c>
      <c r="D52" s="3" t="s">
        <v>1543</v>
      </c>
      <c r="E52" s="3" t="s">
        <v>198</v>
      </c>
      <c r="F52" s="4">
        <v>42095</v>
      </c>
      <c r="G52" s="2">
        <v>3535.6</v>
      </c>
      <c r="H52" s="2">
        <v>531.89</v>
      </c>
      <c r="I52" s="2">
        <v>364.9</v>
      </c>
      <c r="J52" s="2">
        <f t="shared" si="3"/>
        <v>4432.389999999999</v>
      </c>
      <c r="K52" s="2">
        <v>0</v>
      </c>
      <c r="L52" s="2">
        <v>0</v>
      </c>
      <c r="M52" s="2">
        <v>1</v>
      </c>
      <c r="N52" s="2">
        <f t="shared" si="4"/>
        <v>4432.389999999999</v>
      </c>
    </row>
    <row r="53" spans="1:14" ht="14.25">
      <c r="A53" s="3" t="s">
        <v>1137</v>
      </c>
      <c r="B53" s="2">
        <v>1</v>
      </c>
      <c r="C53" s="3" t="s">
        <v>1502</v>
      </c>
      <c r="D53" s="3" t="s">
        <v>1544</v>
      </c>
      <c r="E53" s="3" t="s">
        <v>592</v>
      </c>
      <c r="F53" s="4">
        <v>42338</v>
      </c>
      <c r="G53" s="2">
        <v>4257.65</v>
      </c>
      <c r="H53" s="2">
        <v>477.58</v>
      </c>
      <c r="I53" s="2">
        <v>292.7</v>
      </c>
      <c r="J53" s="2">
        <f t="shared" si="3"/>
        <v>5027.929999999999</v>
      </c>
      <c r="K53" s="2">
        <v>0</v>
      </c>
      <c r="L53" s="2">
        <v>0</v>
      </c>
      <c r="M53" s="2">
        <v>1</v>
      </c>
      <c r="N53" s="2">
        <f t="shared" si="4"/>
        <v>5027.929999999999</v>
      </c>
    </row>
    <row r="54" spans="1:14" ht="14.25">
      <c r="A54" s="3" t="s">
        <v>1137</v>
      </c>
      <c r="B54" s="2">
        <v>1</v>
      </c>
      <c r="C54" s="3" t="s">
        <v>1496</v>
      </c>
      <c r="D54" s="3" t="s">
        <v>276</v>
      </c>
      <c r="E54" s="3" t="s">
        <v>277</v>
      </c>
      <c r="F54" s="4">
        <v>42093</v>
      </c>
      <c r="G54" s="2">
        <v>1578.96</v>
      </c>
      <c r="H54" s="2">
        <v>474.45</v>
      </c>
      <c r="I54" s="2">
        <v>135.23</v>
      </c>
      <c r="J54" s="2">
        <f t="shared" si="3"/>
        <v>2188.64</v>
      </c>
      <c r="K54" s="2">
        <v>0</v>
      </c>
      <c r="L54" s="2">
        <v>0</v>
      </c>
      <c r="M54" s="2">
        <v>1</v>
      </c>
      <c r="N54" s="2">
        <f t="shared" si="4"/>
        <v>2188.64</v>
      </c>
    </row>
    <row r="55" spans="1:14" ht="14.25">
      <c r="A55" s="3" t="s">
        <v>1160</v>
      </c>
      <c r="B55" s="2">
        <v>1</v>
      </c>
      <c r="C55" s="3" t="s">
        <v>1545</v>
      </c>
      <c r="D55" s="3" t="s">
        <v>674</v>
      </c>
      <c r="E55" s="3" t="s">
        <v>675</v>
      </c>
      <c r="F55" s="4">
        <v>42184</v>
      </c>
      <c r="G55" s="2">
        <v>5515.83</v>
      </c>
      <c r="H55" s="2">
        <v>1227.2</v>
      </c>
      <c r="I55" s="2">
        <v>246.35</v>
      </c>
      <c r="J55" s="2">
        <f t="shared" si="3"/>
        <v>6989.38</v>
      </c>
      <c r="K55" s="2">
        <v>0</v>
      </c>
      <c r="L55" s="2">
        <v>0</v>
      </c>
      <c r="M55" s="2">
        <v>1</v>
      </c>
      <c r="N55" s="2">
        <f t="shared" si="4"/>
        <v>6989.38</v>
      </c>
    </row>
    <row r="56" spans="1:14" ht="14.25">
      <c r="A56" s="3" t="s">
        <v>1137</v>
      </c>
      <c r="B56" s="2">
        <v>1</v>
      </c>
      <c r="C56" s="3" t="s">
        <v>1492</v>
      </c>
      <c r="D56" s="3" t="s">
        <v>1546</v>
      </c>
      <c r="E56" s="3" t="s">
        <v>1547</v>
      </c>
      <c r="F56" s="4">
        <v>42077</v>
      </c>
      <c r="G56" s="2">
        <v>3283.63</v>
      </c>
      <c r="H56" s="2">
        <v>1081.63</v>
      </c>
      <c r="I56" s="2">
        <v>0</v>
      </c>
      <c r="J56" s="2">
        <f t="shared" si="3"/>
        <v>4365.26</v>
      </c>
      <c r="K56" s="2">
        <v>0</v>
      </c>
      <c r="L56" s="2">
        <v>0</v>
      </c>
      <c r="M56" s="2">
        <v>1</v>
      </c>
      <c r="N56" s="2">
        <f t="shared" si="4"/>
        <v>4365.26</v>
      </c>
    </row>
    <row r="57" spans="1:14" ht="14.25">
      <c r="A57" s="3" t="s">
        <v>1160</v>
      </c>
      <c r="B57" s="2">
        <v>1</v>
      </c>
      <c r="C57" s="3" t="s">
        <v>1536</v>
      </c>
      <c r="D57" s="3" t="s">
        <v>1548</v>
      </c>
      <c r="E57" s="3" t="s">
        <v>213</v>
      </c>
      <c r="F57" s="4">
        <v>42173</v>
      </c>
      <c r="G57" s="2">
        <v>10890.99</v>
      </c>
      <c r="H57" s="2">
        <v>1650.74</v>
      </c>
      <c r="I57" s="2">
        <v>479.65</v>
      </c>
      <c r="J57" s="2">
        <f t="shared" si="3"/>
        <v>13021.38</v>
      </c>
      <c r="K57" s="2">
        <v>0</v>
      </c>
      <c r="L57" s="2">
        <v>0</v>
      </c>
      <c r="M57" s="2">
        <v>1</v>
      </c>
      <c r="N57" s="2">
        <f t="shared" si="4"/>
        <v>13021.38</v>
      </c>
    </row>
    <row r="58" spans="1:14" ht="14.25">
      <c r="A58" s="3" t="s">
        <v>1137</v>
      </c>
      <c r="B58" s="2">
        <v>1</v>
      </c>
      <c r="C58" s="3" t="s">
        <v>1495</v>
      </c>
      <c r="D58" s="3" t="s">
        <v>1549</v>
      </c>
      <c r="E58" s="3" t="s">
        <v>1550</v>
      </c>
      <c r="F58" s="4">
        <v>42201</v>
      </c>
      <c r="G58" s="2">
        <v>1231.09</v>
      </c>
      <c r="H58" s="2">
        <v>561.93</v>
      </c>
      <c r="I58" s="2">
        <v>0</v>
      </c>
      <c r="J58" s="2">
        <f t="shared" si="3"/>
        <v>1793.02</v>
      </c>
      <c r="K58" s="2">
        <v>0</v>
      </c>
      <c r="L58" s="2">
        <v>0</v>
      </c>
      <c r="M58" s="2">
        <v>1</v>
      </c>
      <c r="N58" s="2">
        <f t="shared" si="4"/>
        <v>1793.02</v>
      </c>
    </row>
    <row r="59" spans="1:14" ht="14.25">
      <c r="A59" s="3" t="s">
        <v>1137</v>
      </c>
      <c r="B59" s="2">
        <v>1</v>
      </c>
      <c r="C59" s="3" t="s">
        <v>1502</v>
      </c>
      <c r="D59" s="3" t="s">
        <v>1551</v>
      </c>
      <c r="E59" s="3" t="s">
        <v>1552</v>
      </c>
      <c r="F59" s="4">
        <v>42227</v>
      </c>
      <c r="G59" s="2">
        <v>3848.95</v>
      </c>
      <c r="H59" s="2">
        <v>1200.12</v>
      </c>
      <c r="I59" s="2">
        <v>0</v>
      </c>
      <c r="J59" s="2">
        <f t="shared" si="3"/>
        <v>5049.07</v>
      </c>
      <c r="K59" s="2">
        <v>0</v>
      </c>
      <c r="L59" s="2">
        <v>0</v>
      </c>
      <c r="M59" s="2">
        <v>1</v>
      </c>
      <c r="N59" s="2">
        <f t="shared" si="4"/>
        <v>5049.07</v>
      </c>
    </row>
    <row r="60" spans="1:14" ht="14.25">
      <c r="A60" s="3" t="s">
        <v>1137</v>
      </c>
      <c r="B60" s="2">
        <v>1</v>
      </c>
      <c r="C60" s="3" t="s">
        <v>1496</v>
      </c>
      <c r="D60" s="3" t="s">
        <v>1553</v>
      </c>
      <c r="E60" s="3" t="s">
        <v>204</v>
      </c>
      <c r="F60" s="4">
        <v>42244</v>
      </c>
      <c r="G60" s="2">
        <v>1698.21</v>
      </c>
      <c r="H60" s="2">
        <v>290.3</v>
      </c>
      <c r="I60" s="2">
        <v>167.31</v>
      </c>
      <c r="J60" s="2">
        <f t="shared" si="3"/>
        <v>2155.82</v>
      </c>
      <c r="K60" s="2">
        <v>0</v>
      </c>
      <c r="L60" s="2">
        <v>0</v>
      </c>
      <c r="M60" s="2">
        <v>1</v>
      </c>
      <c r="N60" s="2">
        <f t="shared" si="4"/>
        <v>2155.82</v>
      </c>
    </row>
    <row r="61" spans="1:14" ht="14.25">
      <c r="A61" s="3" t="s">
        <v>1137</v>
      </c>
      <c r="B61" s="2">
        <v>26</v>
      </c>
      <c r="C61" s="3" t="s">
        <v>1554</v>
      </c>
      <c r="D61" s="3" t="s">
        <v>1049</v>
      </c>
      <c r="E61" s="3" t="s">
        <v>1050</v>
      </c>
      <c r="F61" s="4">
        <v>42172</v>
      </c>
      <c r="G61" s="2">
        <v>49988.61</v>
      </c>
      <c r="H61" s="2">
        <v>24476.08</v>
      </c>
      <c r="I61" s="2">
        <v>4030.54</v>
      </c>
      <c r="J61" s="2">
        <f t="shared" si="3"/>
        <v>78495.23</v>
      </c>
      <c r="K61" s="2">
        <v>0</v>
      </c>
      <c r="L61" s="2">
        <v>39247.61</v>
      </c>
      <c r="M61" s="2">
        <v>1</v>
      </c>
      <c r="N61" s="2">
        <f t="shared" si="4"/>
        <v>78495.23</v>
      </c>
    </row>
    <row r="62" spans="1:14" ht="14.25">
      <c r="A62" s="3" t="s">
        <v>1160</v>
      </c>
      <c r="B62" s="2">
        <v>1</v>
      </c>
      <c r="C62" s="3" t="s">
        <v>1536</v>
      </c>
      <c r="D62" s="3" t="s">
        <v>306</v>
      </c>
      <c r="E62" s="3" t="s">
        <v>307</v>
      </c>
      <c r="F62" s="4">
        <v>42074</v>
      </c>
      <c r="G62" s="2">
        <v>10844.93</v>
      </c>
      <c r="H62" s="2">
        <v>2412.62</v>
      </c>
      <c r="I62" s="2">
        <v>0</v>
      </c>
      <c r="J62" s="2">
        <f t="shared" si="3"/>
        <v>13257.55</v>
      </c>
      <c r="K62" s="2">
        <v>0</v>
      </c>
      <c r="L62" s="2">
        <v>0</v>
      </c>
      <c r="M62" s="2">
        <v>1</v>
      </c>
      <c r="N62" s="2">
        <f t="shared" si="4"/>
        <v>13257.55</v>
      </c>
    </row>
    <row r="63" spans="1:14" ht="14.25">
      <c r="A63" s="3" t="s">
        <v>1137</v>
      </c>
      <c r="B63" s="2">
        <v>1</v>
      </c>
      <c r="C63" s="3" t="s">
        <v>1496</v>
      </c>
      <c r="D63" s="3" t="s">
        <v>1555</v>
      </c>
      <c r="E63" s="3" t="s">
        <v>1556</v>
      </c>
      <c r="F63" s="4">
        <v>42123</v>
      </c>
      <c r="G63" s="2">
        <v>1597.79</v>
      </c>
      <c r="H63" s="2">
        <v>516.23</v>
      </c>
      <c r="I63" s="2">
        <v>0</v>
      </c>
      <c r="J63" s="2">
        <f t="shared" si="3"/>
        <v>2114.02</v>
      </c>
      <c r="K63" s="2">
        <v>0</v>
      </c>
      <c r="L63" s="2">
        <v>0</v>
      </c>
      <c r="M63" s="2">
        <v>1</v>
      </c>
      <c r="N63" s="2">
        <f t="shared" si="4"/>
        <v>2114.02</v>
      </c>
    </row>
    <row r="64" spans="1:14" ht="14.25">
      <c r="A64" s="3" t="s">
        <v>1137</v>
      </c>
      <c r="B64" s="2">
        <v>1</v>
      </c>
      <c r="C64" s="3" t="s">
        <v>1496</v>
      </c>
      <c r="D64" s="3" t="s">
        <v>1557</v>
      </c>
      <c r="E64" s="3" t="s">
        <v>198</v>
      </c>
      <c r="F64" s="4">
        <v>42198</v>
      </c>
      <c r="G64" s="2">
        <v>1654.72</v>
      </c>
      <c r="H64" s="2">
        <v>292.93</v>
      </c>
      <c r="I64" s="2">
        <v>237.28</v>
      </c>
      <c r="J64" s="2">
        <f t="shared" si="3"/>
        <v>2184.9300000000003</v>
      </c>
      <c r="K64" s="2">
        <v>0</v>
      </c>
      <c r="L64" s="2">
        <v>0</v>
      </c>
      <c r="M64" s="2">
        <v>1</v>
      </c>
      <c r="N64" s="2">
        <f t="shared" si="4"/>
        <v>2184.9300000000003</v>
      </c>
    </row>
    <row r="65" spans="1:14" ht="14.25">
      <c r="A65" s="3" t="s">
        <v>1137</v>
      </c>
      <c r="B65" s="2">
        <v>1</v>
      </c>
      <c r="C65" s="3" t="s">
        <v>1495</v>
      </c>
      <c r="D65" s="3" t="s">
        <v>717</v>
      </c>
      <c r="E65" s="3" t="s">
        <v>718</v>
      </c>
      <c r="F65" s="4">
        <v>42207</v>
      </c>
      <c r="G65" s="2">
        <v>1360.32</v>
      </c>
      <c r="H65" s="2">
        <v>538.56</v>
      </c>
      <c r="I65" s="2">
        <v>77.38</v>
      </c>
      <c r="J65" s="2">
        <f t="shared" si="3"/>
        <v>1976.2599999999998</v>
      </c>
      <c r="K65" s="2">
        <v>0</v>
      </c>
      <c r="L65" s="2">
        <v>0</v>
      </c>
      <c r="M65" s="2">
        <v>1</v>
      </c>
      <c r="N65" s="2">
        <f t="shared" si="4"/>
        <v>1976.2599999999998</v>
      </c>
    </row>
    <row r="66" spans="1:14" ht="14.25">
      <c r="A66" s="3" t="s">
        <v>1137</v>
      </c>
      <c r="B66" s="2">
        <v>1</v>
      </c>
      <c r="C66" s="3" t="s">
        <v>1496</v>
      </c>
      <c r="D66" s="3" t="s">
        <v>1558</v>
      </c>
      <c r="E66" s="3" t="s">
        <v>1559</v>
      </c>
      <c r="F66" s="4">
        <v>42161</v>
      </c>
      <c r="G66" s="2">
        <v>1600.9</v>
      </c>
      <c r="H66" s="2">
        <v>563.11</v>
      </c>
      <c r="I66" s="2">
        <v>0</v>
      </c>
      <c r="J66" s="2">
        <f t="shared" si="3"/>
        <v>2164.01</v>
      </c>
      <c r="K66" s="2">
        <v>0</v>
      </c>
      <c r="L66" s="2">
        <v>0</v>
      </c>
      <c r="M66" s="2">
        <v>1</v>
      </c>
      <c r="N66" s="2">
        <f t="shared" si="4"/>
        <v>2164.01</v>
      </c>
    </row>
    <row r="67" spans="1:14" ht="14.25">
      <c r="A67" s="3" t="s">
        <v>1137</v>
      </c>
      <c r="B67" s="2">
        <v>1</v>
      </c>
      <c r="C67" s="3" t="s">
        <v>1496</v>
      </c>
      <c r="D67" s="3" t="s">
        <v>1560</v>
      </c>
      <c r="E67" s="3" t="s">
        <v>1561</v>
      </c>
      <c r="F67" s="4">
        <v>42160</v>
      </c>
      <c r="G67" s="2">
        <v>1542.48</v>
      </c>
      <c r="H67" s="2">
        <v>631.47</v>
      </c>
      <c r="I67" s="2">
        <v>0</v>
      </c>
      <c r="J67" s="2">
        <f t="shared" si="3"/>
        <v>2173.95</v>
      </c>
      <c r="K67" s="2">
        <v>0</v>
      </c>
      <c r="L67" s="2">
        <v>0</v>
      </c>
      <c r="M67" s="2">
        <v>1</v>
      </c>
      <c r="N67" s="2">
        <f t="shared" si="4"/>
        <v>2173.95</v>
      </c>
    </row>
    <row r="68" spans="1:14" ht="14.25">
      <c r="A68" s="3" t="s">
        <v>1137</v>
      </c>
      <c r="B68" s="2">
        <v>1</v>
      </c>
      <c r="C68" s="3" t="s">
        <v>1496</v>
      </c>
      <c r="D68" s="3" t="s">
        <v>1562</v>
      </c>
      <c r="E68" s="3" t="s">
        <v>1006</v>
      </c>
      <c r="F68" s="4">
        <v>42320</v>
      </c>
      <c r="G68" s="2">
        <v>1525.25</v>
      </c>
      <c r="H68" s="2">
        <v>649.67</v>
      </c>
      <c r="I68" s="2">
        <v>0</v>
      </c>
      <c r="J68" s="2">
        <f t="shared" si="3"/>
        <v>2174.92</v>
      </c>
      <c r="K68" s="2">
        <v>0</v>
      </c>
      <c r="L68" s="2">
        <v>0</v>
      </c>
      <c r="M68" s="2">
        <v>1</v>
      </c>
      <c r="N68" s="2">
        <f t="shared" si="4"/>
        <v>2174.92</v>
      </c>
    </row>
    <row r="69" spans="1:14" ht="14.25">
      <c r="A69" s="3" t="s">
        <v>1137</v>
      </c>
      <c r="B69" s="2">
        <v>1</v>
      </c>
      <c r="C69" s="3" t="s">
        <v>1492</v>
      </c>
      <c r="D69" s="3" t="s">
        <v>726</v>
      </c>
      <c r="E69" s="3" t="s">
        <v>198</v>
      </c>
      <c r="F69" s="4">
        <v>42177</v>
      </c>
      <c r="G69" s="2">
        <v>3065.58</v>
      </c>
      <c r="H69" s="2">
        <v>1178.19</v>
      </c>
      <c r="I69" s="2">
        <v>347.82</v>
      </c>
      <c r="J69" s="2">
        <f t="shared" si="3"/>
        <v>4591.59</v>
      </c>
      <c r="K69" s="2">
        <v>0</v>
      </c>
      <c r="L69" s="2">
        <v>0</v>
      </c>
      <c r="M69" s="2">
        <v>1</v>
      </c>
      <c r="N69" s="2">
        <f t="shared" si="4"/>
        <v>4591.59</v>
      </c>
    </row>
    <row r="70" spans="1:14" ht="14.25">
      <c r="A70" s="3" t="s">
        <v>1137</v>
      </c>
      <c r="B70" s="2">
        <v>1</v>
      </c>
      <c r="C70" s="3" t="s">
        <v>1563</v>
      </c>
      <c r="D70" s="3" t="s">
        <v>1564</v>
      </c>
      <c r="E70" s="3" t="s">
        <v>864</v>
      </c>
      <c r="F70" s="4">
        <v>42303</v>
      </c>
      <c r="G70" s="2">
        <v>2408.54</v>
      </c>
      <c r="H70" s="2">
        <v>984.49</v>
      </c>
      <c r="I70" s="2">
        <v>0</v>
      </c>
      <c r="J70" s="2">
        <f t="shared" si="3"/>
        <v>3393.0299999999997</v>
      </c>
      <c r="K70" s="2">
        <v>0</v>
      </c>
      <c r="L70" s="2">
        <v>0</v>
      </c>
      <c r="M70" s="2">
        <v>1</v>
      </c>
      <c r="N70" s="2">
        <f t="shared" si="4"/>
        <v>3393.0299999999997</v>
      </c>
    </row>
    <row r="71" spans="1:14" ht="14.25">
      <c r="A71" s="3" t="s">
        <v>1137</v>
      </c>
      <c r="B71" s="2">
        <v>1</v>
      </c>
      <c r="C71" s="3" t="s">
        <v>1492</v>
      </c>
      <c r="D71" s="3" t="s">
        <v>1565</v>
      </c>
      <c r="E71" s="3" t="s">
        <v>1566</v>
      </c>
      <c r="F71" s="4">
        <v>42355</v>
      </c>
      <c r="G71" s="2">
        <v>3177.9</v>
      </c>
      <c r="H71" s="2">
        <v>1198.9</v>
      </c>
      <c r="I71" s="2">
        <v>0</v>
      </c>
      <c r="J71" s="2">
        <f t="shared" si="3"/>
        <v>4376.8</v>
      </c>
      <c r="K71" s="2">
        <v>0</v>
      </c>
      <c r="L71" s="2">
        <v>0</v>
      </c>
      <c r="M71" s="2">
        <v>1</v>
      </c>
      <c r="N71" s="2">
        <f t="shared" si="4"/>
        <v>4376.8</v>
      </c>
    </row>
    <row r="72" spans="1:14" ht="14.25">
      <c r="A72" s="3" t="s">
        <v>1137</v>
      </c>
      <c r="B72" s="2">
        <v>1</v>
      </c>
      <c r="C72" s="3" t="s">
        <v>1492</v>
      </c>
      <c r="D72" s="3" t="s">
        <v>1567</v>
      </c>
      <c r="E72" s="3" t="s">
        <v>1519</v>
      </c>
      <c r="F72" s="4">
        <v>42263</v>
      </c>
      <c r="G72" s="2">
        <v>3208.22</v>
      </c>
      <c r="H72" s="2">
        <v>1162.38</v>
      </c>
      <c r="I72" s="2">
        <v>0</v>
      </c>
      <c r="J72" s="2">
        <f t="shared" si="3"/>
        <v>4370.6</v>
      </c>
      <c r="K72" s="2">
        <v>0</v>
      </c>
      <c r="L72" s="2">
        <v>0</v>
      </c>
      <c r="M72" s="2">
        <v>1</v>
      </c>
      <c r="N72" s="2">
        <f t="shared" si="4"/>
        <v>4370.6</v>
      </c>
    </row>
    <row r="73" spans="1:14" ht="14.25">
      <c r="A73" s="3" t="s">
        <v>1160</v>
      </c>
      <c r="B73" s="2">
        <v>1</v>
      </c>
      <c r="C73" s="3" t="s">
        <v>1568</v>
      </c>
      <c r="D73" s="3" t="s">
        <v>732</v>
      </c>
      <c r="E73" s="3" t="s">
        <v>198</v>
      </c>
      <c r="F73" s="4">
        <v>42276</v>
      </c>
      <c r="G73" s="2">
        <v>11272.51</v>
      </c>
      <c r="H73" s="2">
        <v>1427.82</v>
      </c>
      <c r="I73" s="2">
        <v>399.05</v>
      </c>
      <c r="J73" s="2">
        <f aca="true" t="shared" si="5" ref="J73:J104">SUM(G73:I73)</f>
        <v>13099.38</v>
      </c>
      <c r="K73" s="2">
        <v>0</v>
      </c>
      <c r="L73" s="2">
        <v>0</v>
      </c>
      <c r="M73" s="2">
        <v>1</v>
      </c>
      <c r="N73" s="2">
        <f aca="true" t="shared" si="6" ref="N73:N104">M73*J73</f>
        <v>13099.38</v>
      </c>
    </row>
    <row r="74" spans="1:14" ht="14.25">
      <c r="A74" s="3" t="s">
        <v>1137</v>
      </c>
      <c r="B74" s="2">
        <v>1</v>
      </c>
      <c r="C74" s="3" t="s">
        <v>1502</v>
      </c>
      <c r="D74" s="3" t="s">
        <v>732</v>
      </c>
      <c r="E74" s="3" t="s">
        <v>198</v>
      </c>
      <c r="F74" s="4">
        <v>42276</v>
      </c>
      <c r="G74" s="2">
        <v>3962.06</v>
      </c>
      <c r="H74" s="2">
        <v>906.52</v>
      </c>
      <c r="I74" s="2">
        <v>267.71</v>
      </c>
      <c r="J74" s="2">
        <f t="shared" si="5"/>
        <v>5136.29</v>
      </c>
      <c r="K74" s="2">
        <v>0</v>
      </c>
      <c r="L74" s="2">
        <v>0</v>
      </c>
      <c r="M74" s="2">
        <v>1</v>
      </c>
      <c r="N74" s="2">
        <f t="shared" si="6"/>
        <v>5136.29</v>
      </c>
    </row>
    <row r="75" spans="1:14" ht="14.25">
      <c r="A75" s="3" t="s">
        <v>1137</v>
      </c>
      <c r="B75" s="2">
        <v>1</v>
      </c>
      <c r="C75" s="3" t="s">
        <v>1496</v>
      </c>
      <c r="D75" s="3" t="s">
        <v>1569</v>
      </c>
      <c r="E75" s="3" t="s">
        <v>1570</v>
      </c>
      <c r="F75" s="4">
        <v>42160</v>
      </c>
      <c r="G75" s="2">
        <v>1630.55</v>
      </c>
      <c r="H75" s="2">
        <v>491.01</v>
      </c>
      <c r="I75" s="2">
        <v>0</v>
      </c>
      <c r="J75" s="2">
        <f t="shared" si="5"/>
        <v>2121.56</v>
      </c>
      <c r="K75" s="2">
        <v>0</v>
      </c>
      <c r="L75" s="2">
        <v>0</v>
      </c>
      <c r="M75" s="2">
        <v>1</v>
      </c>
      <c r="N75" s="2">
        <f t="shared" si="6"/>
        <v>2121.56</v>
      </c>
    </row>
    <row r="76" spans="1:14" ht="14.25">
      <c r="A76" s="3" t="s">
        <v>1137</v>
      </c>
      <c r="B76" s="2">
        <v>1</v>
      </c>
      <c r="C76" s="3" t="s">
        <v>1495</v>
      </c>
      <c r="D76" s="3" t="s">
        <v>1571</v>
      </c>
      <c r="E76" s="3" t="s">
        <v>922</v>
      </c>
      <c r="F76" s="4">
        <v>42355</v>
      </c>
      <c r="G76" s="2">
        <v>1243.21</v>
      </c>
      <c r="H76" s="2">
        <v>582.9</v>
      </c>
      <c r="I76" s="2">
        <v>0</v>
      </c>
      <c r="J76" s="2">
        <f t="shared" si="5"/>
        <v>1826.1100000000001</v>
      </c>
      <c r="K76" s="2">
        <v>0</v>
      </c>
      <c r="L76" s="2">
        <v>0</v>
      </c>
      <c r="M76" s="2">
        <v>1</v>
      </c>
      <c r="N76" s="2">
        <f t="shared" si="6"/>
        <v>1826.1100000000001</v>
      </c>
    </row>
    <row r="77" spans="1:14" ht="14.25">
      <c r="A77" s="3" t="s">
        <v>1137</v>
      </c>
      <c r="B77" s="2">
        <v>1</v>
      </c>
      <c r="C77" s="3" t="s">
        <v>1496</v>
      </c>
      <c r="D77" s="3" t="s">
        <v>1572</v>
      </c>
      <c r="E77" s="3" t="s">
        <v>780</v>
      </c>
      <c r="F77" s="4">
        <v>42269</v>
      </c>
      <c r="G77" s="2">
        <v>1619.86</v>
      </c>
      <c r="H77" s="2">
        <v>497.72</v>
      </c>
      <c r="I77" s="2">
        <v>0</v>
      </c>
      <c r="J77" s="2">
        <f t="shared" si="5"/>
        <v>2117.58</v>
      </c>
      <c r="K77" s="2">
        <v>0</v>
      </c>
      <c r="L77" s="2">
        <v>0</v>
      </c>
      <c r="M77" s="2">
        <v>1</v>
      </c>
      <c r="N77" s="2">
        <f t="shared" si="6"/>
        <v>2117.58</v>
      </c>
    </row>
    <row r="78" spans="1:14" ht="14.25">
      <c r="A78" s="3" t="s">
        <v>1137</v>
      </c>
      <c r="B78" s="2">
        <v>1</v>
      </c>
      <c r="C78" s="3" t="s">
        <v>1492</v>
      </c>
      <c r="D78" s="3" t="s">
        <v>751</v>
      </c>
      <c r="E78" s="3" t="s">
        <v>198</v>
      </c>
      <c r="F78" s="4">
        <v>42019</v>
      </c>
      <c r="G78" s="2">
        <v>3761.12</v>
      </c>
      <c r="H78" s="2">
        <v>631.65</v>
      </c>
      <c r="I78" s="2">
        <v>0</v>
      </c>
      <c r="J78" s="2">
        <f t="shared" si="5"/>
        <v>4392.7699999999995</v>
      </c>
      <c r="K78" s="2">
        <v>0</v>
      </c>
      <c r="L78" s="2">
        <v>0</v>
      </c>
      <c r="M78" s="2">
        <v>1</v>
      </c>
      <c r="N78" s="2">
        <f t="shared" si="6"/>
        <v>4392.7699999999995</v>
      </c>
    </row>
    <row r="79" spans="1:14" ht="14.25">
      <c r="A79" s="3" t="s">
        <v>1137</v>
      </c>
      <c r="B79" s="2">
        <v>1</v>
      </c>
      <c r="C79" s="3" t="s">
        <v>1496</v>
      </c>
      <c r="D79" s="3" t="s">
        <v>1573</v>
      </c>
      <c r="E79" s="3" t="s">
        <v>198</v>
      </c>
      <c r="F79" s="4">
        <v>42095</v>
      </c>
      <c r="G79" s="2">
        <v>1655.09</v>
      </c>
      <c r="H79" s="2">
        <v>269.84</v>
      </c>
      <c r="I79" s="2">
        <v>244.38</v>
      </c>
      <c r="J79" s="2">
        <f t="shared" si="5"/>
        <v>2169.31</v>
      </c>
      <c r="K79" s="2">
        <v>0</v>
      </c>
      <c r="L79" s="2">
        <v>0</v>
      </c>
      <c r="M79" s="2">
        <v>1</v>
      </c>
      <c r="N79" s="2">
        <f t="shared" si="6"/>
        <v>2169.31</v>
      </c>
    </row>
    <row r="80" spans="1:14" ht="14.25">
      <c r="A80" s="3" t="s">
        <v>1137</v>
      </c>
      <c r="B80" s="2">
        <v>1</v>
      </c>
      <c r="C80" s="3" t="s">
        <v>1492</v>
      </c>
      <c r="D80" s="3" t="s">
        <v>1574</v>
      </c>
      <c r="E80" s="3" t="s">
        <v>1208</v>
      </c>
      <c r="F80" s="4">
        <v>42305</v>
      </c>
      <c r="G80" s="2">
        <v>3146.96</v>
      </c>
      <c r="H80" s="2">
        <v>1282.51</v>
      </c>
      <c r="I80" s="2">
        <v>0</v>
      </c>
      <c r="J80" s="2">
        <f t="shared" si="5"/>
        <v>4429.47</v>
      </c>
      <c r="K80" s="2">
        <v>0</v>
      </c>
      <c r="L80" s="2">
        <v>0</v>
      </c>
      <c r="M80" s="2">
        <v>1</v>
      </c>
      <c r="N80" s="2">
        <f t="shared" si="6"/>
        <v>4429.47</v>
      </c>
    </row>
    <row r="81" spans="1:14" ht="14.25">
      <c r="A81" s="3" t="s">
        <v>1160</v>
      </c>
      <c r="B81" s="2">
        <v>1</v>
      </c>
      <c r="C81" s="3" t="s">
        <v>1545</v>
      </c>
      <c r="D81" s="3" t="s">
        <v>757</v>
      </c>
      <c r="E81" s="3" t="s">
        <v>198</v>
      </c>
      <c r="F81" s="4">
        <v>42030</v>
      </c>
      <c r="G81" s="2">
        <v>4332.45</v>
      </c>
      <c r="H81" s="2">
        <v>806.6</v>
      </c>
      <c r="I81" s="2">
        <v>97.1</v>
      </c>
      <c r="J81" s="2">
        <f t="shared" si="5"/>
        <v>5236.150000000001</v>
      </c>
      <c r="K81" s="2">
        <v>0</v>
      </c>
      <c r="L81" s="2">
        <v>0</v>
      </c>
      <c r="M81" s="2">
        <v>1</v>
      </c>
      <c r="N81" s="2">
        <f t="shared" si="6"/>
        <v>5236.150000000001</v>
      </c>
    </row>
    <row r="82" spans="1:14" ht="14.25">
      <c r="A82" s="3" t="s">
        <v>1137</v>
      </c>
      <c r="B82" s="2">
        <v>1</v>
      </c>
      <c r="C82" s="3" t="s">
        <v>1502</v>
      </c>
      <c r="D82" s="3" t="s">
        <v>1575</v>
      </c>
      <c r="E82" s="3" t="s">
        <v>198</v>
      </c>
      <c r="F82" s="4">
        <v>42250</v>
      </c>
      <c r="G82" s="2">
        <v>4114.09</v>
      </c>
      <c r="H82" s="2">
        <v>624.13</v>
      </c>
      <c r="I82" s="2">
        <v>327.89</v>
      </c>
      <c r="J82" s="2">
        <f t="shared" si="5"/>
        <v>5066.110000000001</v>
      </c>
      <c r="K82" s="2">
        <v>0</v>
      </c>
      <c r="L82" s="2">
        <v>0</v>
      </c>
      <c r="M82" s="2">
        <v>1</v>
      </c>
      <c r="N82" s="2">
        <f t="shared" si="6"/>
        <v>5066.110000000001</v>
      </c>
    </row>
    <row r="83" spans="1:14" ht="14.25">
      <c r="A83" s="3" t="s">
        <v>1137</v>
      </c>
      <c r="B83" s="2">
        <v>1</v>
      </c>
      <c r="C83" s="3" t="s">
        <v>1496</v>
      </c>
      <c r="D83" s="3" t="s">
        <v>1576</v>
      </c>
      <c r="E83" s="3" t="s">
        <v>1577</v>
      </c>
      <c r="F83" s="4">
        <v>42355</v>
      </c>
      <c r="G83" s="2">
        <v>1569.75</v>
      </c>
      <c r="H83" s="2">
        <v>552.92</v>
      </c>
      <c r="I83" s="2">
        <v>0</v>
      </c>
      <c r="J83" s="2">
        <f t="shared" si="5"/>
        <v>2122.67</v>
      </c>
      <c r="K83" s="2">
        <v>0</v>
      </c>
      <c r="L83" s="2">
        <v>0</v>
      </c>
      <c r="M83" s="2">
        <v>1</v>
      </c>
      <c r="N83" s="2">
        <f t="shared" si="6"/>
        <v>2122.67</v>
      </c>
    </row>
    <row r="84" spans="1:14" ht="14.25">
      <c r="A84" s="3" t="s">
        <v>1137</v>
      </c>
      <c r="B84" s="2">
        <v>1</v>
      </c>
      <c r="C84" s="3" t="s">
        <v>1492</v>
      </c>
      <c r="D84" s="3" t="s">
        <v>1578</v>
      </c>
      <c r="E84" s="3" t="s">
        <v>1501</v>
      </c>
      <c r="F84" s="4">
        <v>42200</v>
      </c>
      <c r="G84" s="2">
        <v>3197.86</v>
      </c>
      <c r="H84" s="2">
        <v>1180.37</v>
      </c>
      <c r="I84" s="2">
        <v>0</v>
      </c>
      <c r="J84" s="2">
        <f t="shared" si="5"/>
        <v>4378.23</v>
      </c>
      <c r="K84" s="2">
        <v>0</v>
      </c>
      <c r="L84" s="2">
        <v>0</v>
      </c>
      <c r="M84" s="2">
        <v>1</v>
      </c>
      <c r="N84" s="2">
        <f t="shared" si="6"/>
        <v>4378.23</v>
      </c>
    </row>
    <row r="85" spans="1:14" ht="14.25">
      <c r="A85" s="3" t="s">
        <v>1137</v>
      </c>
      <c r="B85" s="2">
        <v>1</v>
      </c>
      <c r="C85" s="3" t="s">
        <v>1502</v>
      </c>
      <c r="D85" s="3" t="s">
        <v>1579</v>
      </c>
      <c r="E85" s="3" t="s">
        <v>898</v>
      </c>
      <c r="F85" s="4">
        <v>42159</v>
      </c>
      <c r="G85" s="2">
        <v>3880.25</v>
      </c>
      <c r="H85" s="2">
        <v>1256.46</v>
      </c>
      <c r="I85" s="2">
        <v>0</v>
      </c>
      <c r="J85" s="2">
        <f t="shared" si="5"/>
        <v>5136.71</v>
      </c>
      <c r="K85" s="2">
        <v>0</v>
      </c>
      <c r="L85" s="2">
        <v>0</v>
      </c>
      <c r="M85" s="2">
        <v>1</v>
      </c>
      <c r="N85" s="2">
        <f t="shared" si="6"/>
        <v>5136.71</v>
      </c>
    </row>
    <row r="86" spans="1:14" ht="14.25">
      <c r="A86" s="3" t="s">
        <v>1137</v>
      </c>
      <c r="B86" s="2">
        <v>1</v>
      </c>
      <c r="C86" s="3" t="s">
        <v>1495</v>
      </c>
      <c r="D86" s="3" t="s">
        <v>316</v>
      </c>
      <c r="E86" s="3" t="s">
        <v>317</v>
      </c>
      <c r="F86" s="4">
        <v>42359</v>
      </c>
      <c r="G86" s="2">
        <v>1213.42</v>
      </c>
      <c r="H86" s="2">
        <v>219.45</v>
      </c>
      <c r="I86" s="2">
        <v>390.74</v>
      </c>
      <c r="J86" s="2">
        <f t="shared" si="5"/>
        <v>1823.6100000000001</v>
      </c>
      <c r="K86" s="2">
        <v>0</v>
      </c>
      <c r="L86" s="2">
        <v>0</v>
      </c>
      <c r="M86" s="2">
        <v>1</v>
      </c>
      <c r="N86" s="2">
        <f t="shared" si="6"/>
        <v>1823.6100000000001</v>
      </c>
    </row>
    <row r="87" spans="1:14" ht="14.25">
      <c r="A87" s="3" t="s">
        <v>1160</v>
      </c>
      <c r="B87" s="2">
        <v>1</v>
      </c>
      <c r="C87" s="3" t="s">
        <v>1545</v>
      </c>
      <c r="D87" s="3" t="s">
        <v>324</v>
      </c>
      <c r="E87" s="3" t="s">
        <v>198</v>
      </c>
      <c r="F87" s="4">
        <v>42317</v>
      </c>
      <c r="G87" s="2">
        <v>4316.62</v>
      </c>
      <c r="H87" s="2">
        <v>859.61</v>
      </c>
      <c r="I87" s="2">
        <v>120.43</v>
      </c>
      <c r="J87" s="2">
        <f t="shared" si="5"/>
        <v>5296.66</v>
      </c>
      <c r="K87" s="2">
        <v>0</v>
      </c>
      <c r="L87" s="2">
        <v>0</v>
      </c>
      <c r="M87" s="2">
        <v>1</v>
      </c>
      <c r="N87" s="2">
        <f t="shared" si="6"/>
        <v>5296.66</v>
      </c>
    </row>
    <row r="88" spans="1:14" ht="14.25">
      <c r="A88" s="3" t="s">
        <v>1137</v>
      </c>
      <c r="B88" s="2">
        <v>1</v>
      </c>
      <c r="C88" s="3" t="s">
        <v>1492</v>
      </c>
      <c r="D88" s="3" t="s">
        <v>1580</v>
      </c>
      <c r="E88" s="3" t="s">
        <v>987</v>
      </c>
      <c r="F88" s="4">
        <v>42301</v>
      </c>
      <c r="G88" s="2">
        <v>3277.03</v>
      </c>
      <c r="H88" s="2">
        <v>1098.51</v>
      </c>
      <c r="I88" s="2">
        <v>0</v>
      </c>
      <c r="J88" s="2">
        <f t="shared" si="5"/>
        <v>4375.54</v>
      </c>
      <c r="K88" s="2">
        <v>0</v>
      </c>
      <c r="L88" s="2">
        <v>0</v>
      </c>
      <c r="M88" s="2">
        <v>1</v>
      </c>
      <c r="N88" s="2">
        <f t="shared" si="6"/>
        <v>4375.54</v>
      </c>
    </row>
    <row r="89" spans="1:14" ht="14.25">
      <c r="A89" s="3" t="s">
        <v>1137</v>
      </c>
      <c r="B89" s="2">
        <v>1</v>
      </c>
      <c r="C89" s="3" t="s">
        <v>1496</v>
      </c>
      <c r="D89" s="3" t="s">
        <v>1581</v>
      </c>
      <c r="E89" s="3" t="s">
        <v>570</v>
      </c>
      <c r="F89" s="4">
        <v>42263</v>
      </c>
      <c r="G89" s="2">
        <v>1378.5</v>
      </c>
      <c r="H89" s="2">
        <v>805.5</v>
      </c>
      <c r="I89" s="2">
        <v>185.18</v>
      </c>
      <c r="J89" s="2">
        <f t="shared" si="5"/>
        <v>2369.18</v>
      </c>
      <c r="K89" s="2">
        <v>0</v>
      </c>
      <c r="L89" s="2">
        <v>0</v>
      </c>
      <c r="M89" s="2">
        <v>1</v>
      </c>
      <c r="N89" s="2">
        <f t="shared" si="6"/>
        <v>2369.18</v>
      </c>
    </row>
    <row r="90" spans="1:14" ht="14.25">
      <c r="A90" s="3" t="s">
        <v>1137</v>
      </c>
      <c r="B90" s="2">
        <v>1</v>
      </c>
      <c r="C90" s="3" t="s">
        <v>1496</v>
      </c>
      <c r="D90" s="3" t="s">
        <v>1582</v>
      </c>
      <c r="E90" s="3" t="s">
        <v>1583</v>
      </c>
      <c r="F90" s="4">
        <v>42324</v>
      </c>
      <c r="G90" s="2">
        <v>1582.83</v>
      </c>
      <c r="H90" s="2">
        <v>536.13</v>
      </c>
      <c r="I90" s="2">
        <v>0</v>
      </c>
      <c r="J90" s="2">
        <f t="shared" si="5"/>
        <v>2118.96</v>
      </c>
      <c r="K90" s="2">
        <v>0</v>
      </c>
      <c r="L90" s="2">
        <v>0</v>
      </c>
      <c r="M90" s="2">
        <v>1</v>
      </c>
      <c r="N90" s="2">
        <f t="shared" si="6"/>
        <v>2118.96</v>
      </c>
    </row>
    <row r="91" spans="1:14" ht="14.25">
      <c r="A91" s="3" t="s">
        <v>1137</v>
      </c>
      <c r="B91" s="2">
        <v>1</v>
      </c>
      <c r="C91" s="3" t="s">
        <v>1492</v>
      </c>
      <c r="D91" s="3" t="s">
        <v>1584</v>
      </c>
      <c r="E91" s="3" t="s">
        <v>1585</v>
      </c>
      <c r="F91" s="4">
        <v>42077</v>
      </c>
      <c r="G91" s="2">
        <v>3133.88</v>
      </c>
      <c r="H91" s="2">
        <v>1283.74</v>
      </c>
      <c r="I91" s="2">
        <v>0</v>
      </c>
      <c r="J91" s="2">
        <f t="shared" si="5"/>
        <v>4417.62</v>
      </c>
      <c r="K91" s="2">
        <v>0</v>
      </c>
      <c r="L91" s="2">
        <v>0</v>
      </c>
      <c r="M91" s="2">
        <v>1</v>
      </c>
      <c r="N91" s="2">
        <f t="shared" si="6"/>
        <v>4417.62</v>
      </c>
    </row>
    <row r="92" spans="1:14" ht="14.25">
      <c r="A92" s="3" t="s">
        <v>1137</v>
      </c>
      <c r="B92" s="2">
        <v>1</v>
      </c>
      <c r="C92" s="3" t="s">
        <v>1492</v>
      </c>
      <c r="D92" s="3" t="s">
        <v>1586</v>
      </c>
      <c r="E92" s="3" t="s">
        <v>1034</v>
      </c>
      <c r="F92" s="4">
        <v>42126</v>
      </c>
      <c r="G92" s="2">
        <v>3141.98</v>
      </c>
      <c r="H92" s="2">
        <v>1240.28</v>
      </c>
      <c r="I92" s="2">
        <v>0</v>
      </c>
      <c r="J92" s="2">
        <f t="shared" si="5"/>
        <v>4382.26</v>
      </c>
      <c r="K92" s="2">
        <v>0</v>
      </c>
      <c r="L92" s="2">
        <v>0</v>
      </c>
      <c r="M92" s="2">
        <v>1</v>
      </c>
      <c r="N92" s="2">
        <f t="shared" si="6"/>
        <v>4382.26</v>
      </c>
    </row>
    <row r="93" spans="1:14" ht="14.25">
      <c r="A93" s="3" t="s">
        <v>1160</v>
      </c>
      <c r="B93" s="2">
        <v>1</v>
      </c>
      <c r="C93" s="3" t="s">
        <v>1545</v>
      </c>
      <c r="D93" s="3" t="s">
        <v>1587</v>
      </c>
      <c r="E93" s="3" t="s">
        <v>198</v>
      </c>
      <c r="F93" s="4">
        <v>42151</v>
      </c>
      <c r="G93" s="2">
        <v>4417.52</v>
      </c>
      <c r="H93" s="2">
        <v>513.22</v>
      </c>
      <c r="I93" s="2">
        <v>271</v>
      </c>
      <c r="J93" s="2">
        <f t="shared" si="5"/>
        <v>5201.740000000001</v>
      </c>
      <c r="K93" s="2">
        <v>0</v>
      </c>
      <c r="L93" s="2">
        <v>0</v>
      </c>
      <c r="M93" s="2">
        <v>1</v>
      </c>
      <c r="N93" s="2">
        <f t="shared" si="6"/>
        <v>5201.740000000001</v>
      </c>
    </row>
    <row r="94" spans="1:14" ht="14.25">
      <c r="A94" s="3" t="s">
        <v>1137</v>
      </c>
      <c r="B94" s="2">
        <v>1</v>
      </c>
      <c r="C94" s="3" t="s">
        <v>1496</v>
      </c>
      <c r="D94" s="3" t="s">
        <v>1588</v>
      </c>
      <c r="E94" s="3" t="s">
        <v>198</v>
      </c>
      <c r="F94" s="4">
        <v>42040</v>
      </c>
      <c r="G94" s="2">
        <v>1666.79</v>
      </c>
      <c r="H94" s="2">
        <v>280.37</v>
      </c>
      <c r="I94" s="2">
        <v>237.43</v>
      </c>
      <c r="J94" s="2">
        <f t="shared" si="5"/>
        <v>2184.5899999999997</v>
      </c>
      <c r="K94" s="2">
        <v>0</v>
      </c>
      <c r="L94" s="2">
        <v>0</v>
      </c>
      <c r="M94" s="2">
        <v>1</v>
      </c>
      <c r="N94" s="2">
        <f t="shared" si="6"/>
        <v>2184.5899999999997</v>
      </c>
    </row>
    <row r="95" spans="1:14" ht="14.25">
      <c r="A95" s="3" t="s">
        <v>1137</v>
      </c>
      <c r="B95" s="2">
        <v>1</v>
      </c>
      <c r="C95" s="3" t="s">
        <v>1502</v>
      </c>
      <c r="D95" s="3" t="s">
        <v>1589</v>
      </c>
      <c r="E95" s="3" t="s">
        <v>1590</v>
      </c>
      <c r="F95" s="4">
        <v>42227</v>
      </c>
      <c r="G95" s="2">
        <v>3840.57</v>
      </c>
      <c r="H95" s="2">
        <v>1262.58</v>
      </c>
      <c r="I95" s="2">
        <v>0</v>
      </c>
      <c r="J95" s="2">
        <f t="shared" si="5"/>
        <v>5103.15</v>
      </c>
      <c r="K95" s="2">
        <v>0</v>
      </c>
      <c r="L95" s="2">
        <v>0</v>
      </c>
      <c r="M95" s="2">
        <v>1</v>
      </c>
      <c r="N95" s="2">
        <f t="shared" si="6"/>
        <v>5103.15</v>
      </c>
    </row>
    <row r="96" spans="1:14" ht="14.25">
      <c r="A96" s="3" t="s">
        <v>1137</v>
      </c>
      <c r="B96" s="2">
        <v>1</v>
      </c>
      <c r="C96" s="3" t="s">
        <v>1502</v>
      </c>
      <c r="D96" s="3" t="s">
        <v>1591</v>
      </c>
      <c r="E96" s="3" t="s">
        <v>1592</v>
      </c>
      <c r="F96" s="4">
        <v>42123</v>
      </c>
      <c r="G96" s="2">
        <v>3643.66</v>
      </c>
      <c r="H96" s="2">
        <v>1480.24</v>
      </c>
      <c r="I96" s="2">
        <v>0</v>
      </c>
      <c r="J96" s="2">
        <f t="shared" si="5"/>
        <v>5123.9</v>
      </c>
      <c r="K96" s="2">
        <v>0</v>
      </c>
      <c r="L96" s="2">
        <v>0</v>
      </c>
      <c r="M96" s="2">
        <v>1</v>
      </c>
      <c r="N96" s="2">
        <f t="shared" si="6"/>
        <v>5123.9</v>
      </c>
    </row>
    <row r="97" spans="1:14" ht="14.25">
      <c r="A97" s="3" t="s">
        <v>1137</v>
      </c>
      <c r="B97" s="2">
        <v>1</v>
      </c>
      <c r="C97" s="3" t="s">
        <v>1496</v>
      </c>
      <c r="D97" s="3" t="s">
        <v>1593</v>
      </c>
      <c r="E97" s="3" t="s">
        <v>1594</v>
      </c>
      <c r="F97" s="4">
        <v>42123</v>
      </c>
      <c r="G97" s="2">
        <v>1584.05</v>
      </c>
      <c r="H97" s="2">
        <v>594.47</v>
      </c>
      <c r="I97" s="2">
        <v>0</v>
      </c>
      <c r="J97" s="2">
        <f t="shared" si="5"/>
        <v>2178.52</v>
      </c>
      <c r="K97" s="2">
        <v>0</v>
      </c>
      <c r="L97" s="2">
        <v>0</v>
      </c>
      <c r="M97" s="2">
        <v>1</v>
      </c>
      <c r="N97" s="2">
        <f t="shared" si="6"/>
        <v>2178.52</v>
      </c>
    </row>
    <row r="98" spans="1:14" ht="14.25">
      <c r="A98" s="3" t="s">
        <v>1137</v>
      </c>
      <c r="B98" s="2">
        <v>1</v>
      </c>
      <c r="C98" s="3" t="s">
        <v>1496</v>
      </c>
      <c r="D98" s="3" t="s">
        <v>1595</v>
      </c>
      <c r="E98" s="3" t="s">
        <v>226</v>
      </c>
      <c r="F98" s="4">
        <v>42104</v>
      </c>
      <c r="G98" s="2">
        <v>1675.7</v>
      </c>
      <c r="H98" s="2">
        <v>364.06</v>
      </c>
      <c r="I98" s="2">
        <v>116.08</v>
      </c>
      <c r="J98" s="2">
        <f t="shared" si="5"/>
        <v>2155.84</v>
      </c>
      <c r="K98" s="2">
        <v>0</v>
      </c>
      <c r="L98" s="2">
        <v>0</v>
      </c>
      <c r="M98" s="2">
        <v>1</v>
      </c>
      <c r="N98" s="2">
        <f t="shared" si="6"/>
        <v>2155.84</v>
      </c>
    </row>
    <row r="99" spans="1:14" ht="14.25">
      <c r="A99" s="3" t="s">
        <v>1137</v>
      </c>
      <c r="B99" s="2">
        <v>1</v>
      </c>
      <c r="C99" s="3" t="s">
        <v>1492</v>
      </c>
      <c r="D99" s="3" t="s">
        <v>1596</v>
      </c>
      <c r="E99" s="3" t="s">
        <v>1552</v>
      </c>
      <c r="F99" s="4">
        <v>42123</v>
      </c>
      <c r="G99" s="2">
        <v>3412.55</v>
      </c>
      <c r="H99" s="2">
        <v>922.47</v>
      </c>
      <c r="I99" s="2">
        <v>0</v>
      </c>
      <c r="J99" s="2">
        <f t="shared" si="5"/>
        <v>4335.02</v>
      </c>
      <c r="K99" s="2">
        <v>0</v>
      </c>
      <c r="L99" s="2">
        <v>0</v>
      </c>
      <c r="M99" s="2">
        <v>1</v>
      </c>
      <c r="N99" s="2">
        <f t="shared" si="6"/>
        <v>4335.02</v>
      </c>
    </row>
    <row r="100" spans="1:14" ht="14.25">
      <c r="A100" s="3" t="s">
        <v>1137</v>
      </c>
      <c r="B100" s="2">
        <v>1</v>
      </c>
      <c r="C100" s="3" t="s">
        <v>1502</v>
      </c>
      <c r="D100" s="3" t="s">
        <v>1597</v>
      </c>
      <c r="E100" s="3" t="s">
        <v>570</v>
      </c>
      <c r="F100" s="4">
        <v>42255</v>
      </c>
      <c r="G100" s="2">
        <v>3809.09</v>
      </c>
      <c r="H100" s="2">
        <v>1090.2</v>
      </c>
      <c r="I100" s="2">
        <v>225.82</v>
      </c>
      <c r="J100" s="2">
        <f t="shared" si="5"/>
        <v>5125.11</v>
      </c>
      <c r="K100" s="2">
        <v>0</v>
      </c>
      <c r="L100" s="2">
        <v>0</v>
      </c>
      <c r="M100" s="2">
        <v>1</v>
      </c>
      <c r="N100" s="2">
        <f t="shared" si="6"/>
        <v>5125.11</v>
      </c>
    </row>
    <row r="101" spans="1:14" ht="14.25">
      <c r="A101" s="3" t="s">
        <v>1137</v>
      </c>
      <c r="B101" s="2">
        <v>1</v>
      </c>
      <c r="C101" s="3" t="s">
        <v>1496</v>
      </c>
      <c r="D101" s="3" t="s">
        <v>1598</v>
      </c>
      <c r="E101" s="3" t="s">
        <v>1599</v>
      </c>
      <c r="F101" s="4">
        <v>42075</v>
      </c>
      <c r="G101" s="2">
        <v>1614.03</v>
      </c>
      <c r="H101" s="2">
        <v>493.19</v>
      </c>
      <c r="I101" s="2">
        <v>0</v>
      </c>
      <c r="J101" s="2">
        <f t="shared" si="5"/>
        <v>2107.22</v>
      </c>
      <c r="K101" s="2">
        <v>0</v>
      </c>
      <c r="L101" s="2">
        <v>0</v>
      </c>
      <c r="M101" s="2">
        <v>1</v>
      </c>
      <c r="N101" s="2">
        <f t="shared" si="6"/>
        <v>2107.22</v>
      </c>
    </row>
    <row r="102" spans="1:14" ht="14.25">
      <c r="A102" s="3" t="s">
        <v>1205</v>
      </c>
      <c r="B102" s="2">
        <v>4</v>
      </c>
      <c r="C102" s="3" t="s">
        <v>1600</v>
      </c>
      <c r="D102" s="3" t="s">
        <v>786</v>
      </c>
      <c r="E102" s="3" t="s">
        <v>592</v>
      </c>
      <c r="F102" s="4">
        <v>42192</v>
      </c>
      <c r="G102" s="2">
        <v>16577.72</v>
      </c>
      <c r="H102" s="2">
        <v>17768.24</v>
      </c>
      <c r="I102" s="2">
        <v>1074.44</v>
      </c>
      <c r="J102" s="2">
        <f t="shared" si="5"/>
        <v>35420.40000000001</v>
      </c>
      <c r="K102" s="2">
        <v>0</v>
      </c>
      <c r="L102" s="2">
        <v>0</v>
      </c>
      <c r="M102" s="2">
        <v>1</v>
      </c>
      <c r="N102" s="2">
        <f t="shared" si="6"/>
        <v>35420.40000000001</v>
      </c>
    </row>
    <row r="103" spans="1:14" ht="14.25">
      <c r="A103" s="3" t="s">
        <v>1137</v>
      </c>
      <c r="B103" s="2">
        <v>1</v>
      </c>
      <c r="C103" s="3" t="s">
        <v>1496</v>
      </c>
      <c r="D103" s="3" t="s">
        <v>1601</v>
      </c>
      <c r="E103" s="3" t="s">
        <v>198</v>
      </c>
      <c r="F103" s="4">
        <v>42159</v>
      </c>
      <c r="G103" s="2">
        <v>1644.22</v>
      </c>
      <c r="H103" s="2">
        <v>294.87</v>
      </c>
      <c r="I103" s="2">
        <v>239.91</v>
      </c>
      <c r="J103" s="2">
        <f t="shared" si="5"/>
        <v>2179</v>
      </c>
      <c r="K103" s="2">
        <v>0</v>
      </c>
      <c r="L103" s="2">
        <v>0</v>
      </c>
      <c r="M103" s="2">
        <v>1</v>
      </c>
      <c r="N103" s="2">
        <f t="shared" si="6"/>
        <v>2179</v>
      </c>
    </row>
    <row r="104" spans="1:14" ht="14.25">
      <c r="A104" s="3" t="s">
        <v>1160</v>
      </c>
      <c r="B104" s="2">
        <v>1</v>
      </c>
      <c r="C104" s="3" t="s">
        <v>1536</v>
      </c>
      <c r="D104" s="3" t="s">
        <v>790</v>
      </c>
      <c r="E104" s="3" t="s">
        <v>784</v>
      </c>
      <c r="F104" s="4">
        <v>42179</v>
      </c>
      <c r="G104" s="2">
        <v>10752.49</v>
      </c>
      <c r="H104" s="2">
        <v>2323.14</v>
      </c>
      <c r="I104" s="2">
        <v>213.94</v>
      </c>
      <c r="J104" s="2">
        <f t="shared" si="5"/>
        <v>13289.57</v>
      </c>
      <c r="K104" s="2">
        <v>0</v>
      </c>
      <c r="L104" s="2">
        <v>0</v>
      </c>
      <c r="M104" s="2">
        <v>1</v>
      </c>
      <c r="N104" s="2">
        <f t="shared" si="6"/>
        <v>13289.57</v>
      </c>
    </row>
    <row r="105" spans="1:14" ht="14.25">
      <c r="A105" s="3" t="s">
        <v>1137</v>
      </c>
      <c r="B105" s="2">
        <v>2</v>
      </c>
      <c r="C105" s="3" t="s">
        <v>1517</v>
      </c>
      <c r="D105" s="3" t="s">
        <v>1602</v>
      </c>
      <c r="E105" s="3" t="s">
        <v>1498</v>
      </c>
      <c r="F105" s="4">
        <v>42269</v>
      </c>
      <c r="G105" s="2">
        <v>3277.24</v>
      </c>
      <c r="H105" s="2">
        <v>969.82</v>
      </c>
      <c r="I105" s="2">
        <v>0</v>
      </c>
      <c r="J105" s="2">
        <f aca="true" t="shared" si="7" ref="J105:J136">SUM(G105:I105)</f>
        <v>4247.0599999999995</v>
      </c>
      <c r="K105" s="2">
        <v>0</v>
      </c>
      <c r="L105" s="2">
        <v>0</v>
      </c>
      <c r="M105" s="2">
        <v>1</v>
      </c>
      <c r="N105" s="2">
        <f aca="true" t="shared" si="8" ref="N105:N136">M105*J105</f>
        <v>4247.0599999999995</v>
      </c>
    </row>
    <row r="106" spans="1:14" ht="14.25">
      <c r="A106" s="3" t="s">
        <v>1137</v>
      </c>
      <c r="B106" s="2">
        <v>1</v>
      </c>
      <c r="C106" s="3" t="s">
        <v>1492</v>
      </c>
      <c r="D106" s="3" t="s">
        <v>1603</v>
      </c>
      <c r="E106" s="3" t="s">
        <v>1604</v>
      </c>
      <c r="F106" s="4">
        <v>42160</v>
      </c>
      <c r="G106" s="2">
        <v>3341.15</v>
      </c>
      <c r="H106" s="2">
        <v>1025.62</v>
      </c>
      <c r="I106" s="2">
        <v>0</v>
      </c>
      <c r="J106" s="2">
        <f t="shared" si="7"/>
        <v>4366.77</v>
      </c>
      <c r="K106" s="2">
        <v>0</v>
      </c>
      <c r="L106" s="2">
        <v>0</v>
      </c>
      <c r="M106" s="2">
        <v>1</v>
      </c>
      <c r="N106" s="2">
        <f t="shared" si="8"/>
        <v>4366.77</v>
      </c>
    </row>
    <row r="107" spans="1:14" ht="14.25">
      <c r="A107" s="3" t="s">
        <v>1137</v>
      </c>
      <c r="B107" s="2">
        <v>1</v>
      </c>
      <c r="C107" s="3" t="s">
        <v>1502</v>
      </c>
      <c r="D107" s="3" t="s">
        <v>1605</v>
      </c>
      <c r="E107" s="3" t="s">
        <v>920</v>
      </c>
      <c r="F107" s="4">
        <v>42077</v>
      </c>
      <c r="G107" s="2">
        <v>3685.67</v>
      </c>
      <c r="H107" s="2">
        <v>1472.67</v>
      </c>
      <c r="I107" s="2">
        <v>0</v>
      </c>
      <c r="J107" s="2">
        <f t="shared" si="7"/>
        <v>5158.34</v>
      </c>
      <c r="K107" s="2">
        <v>0</v>
      </c>
      <c r="L107" s="2">
        <v>0</v>
      </c>
      <c r="M107" s="2">
        <v>1</v>
      </c>
      <c r="N107" s="2">
        <f t="shared" si="8"/>
        <v>5158.34</v>
      </c>
    </row>
    <row r="108" spans="1:14" ht="14.25">
      <c r="A108" s="3" t="s">
        <v>1137</v>
      </c>
      <c r="B108" s="2">
        <v>1</v>
      </c>
      <c r="C108" s="3" t="s">
        <v>1496</v>
      </c>
      <c r="D108" s="3" t="s">
        <v>811</v>
      </c>
      <c r="E108" s="3" t="s">
        <v>198</v>
      </c>
      <c r="F108" s="4">
        <v>42303</v>
      </c>
      <c r="G108" s="2">
        <v>2575.43</v>
      </c>
      <c r="H108" s="2">
        <v>2190.2</v>
      </c>
      <c r="I108" s="2">
        <v>735.07</v>
      </c>
      <c r="J108" s="2">
        <f t="shared" si="7"/>
        <v>5500.699999999999</v>
      </c>
      <c r="K108" s="2">
        <v>0</v>
      </c>
      <c r="L108" s="2">
        <v>0</v>
      </c>
      <c r="M108" s="2">
        <v>1</v>
      </c>
      <c r="N108" s="2">
        <f t="shared" si="8"/>
        <v>5500.699999999999</v>
      </c>
    </row>
    <row r="109" spans="1:14" ht="14.25">
      <c r="A109" s="3" t="s">
        <v>1137</v>
      </c>
      <c r="B109" s="2">
        <v>1</v>
      </c>
      <c r="C109" s="3" t="s">
        <v>1492</v>
      </c>
      <c r="D109" s="3" t="s">
        <v>813</v>
      </c>
      <c r="E109" s="3" t="s">
        <v>198</v>
      </c>
      <c r="F109" s="4">
        <v>42339</v>
      </c>
      <c r="G109" s="2">
        <v>3635.25</v>
      </c>
      <c r="H109" s="2">
        <v>504.07</v>
      </c>
      <c r="I109" s="2">
        <v>253.9</v>
      </c>
      <c r="J109" s="2">
        <f t="shared" si="7"/>
        <v>4393.219999999999</v>
      </c>
      <c r="K109" s="2">
        <v>0</v>
      </c>
      <c r="L109" s="2">
        <v>0</v>
      </c>
      <c r="M109" s="2">
        <v>1</v>
      </c>
      <c r="N109" s="2">
        <f t="shared" si="8"/>
        <v>4393.219999999999</v>
      </c>
    </row>
    <row r="110" spans="1:14" ht="14.25">
      <c r="A110" s="3" t="s">
        <v>1160</v>
      </c>
      <c r="B110" s="2">
        <v>1</v>
      </c>
      <c r="C110" s="3" t="s">
        <v>1536</v>
      </c>
      <c r="D110" s="3" t="s">
        <v>1606</v>
      </c>
      <c r="E110" s="3" t="s">
        <v>198</v>
      </c>
      <c r="F110" s="4">
        <v>42185</v>
      </c>
      <c r="G110" s="2">
        <v>10388.15</v>
      </c>
      <c r="H110" s="2">
        <v>2159.47</v>
      </c>
      <c r="I110" s="2">
        <v>670.97</v>
      </c>
      <c r="J110" s="2">
        <f t="shared" si="7"/>
        <v>13218.589999999998</v>
      </c>
      <c r="K110" s="2">
        <v>0</v>
      </c>
      <c r="L110" s="2">
        <v>0</v>
      </c>
      <c r="M110" s="2">
        <v>1</v>
      </c>
      <c r="N110" s="2">
        <f t="shared" si="8"/>
        <v>13218.589999999998</v>
      </c>
    </row>
    <row r="111" spans="1:14" ht="14.25">
      <c r="A111" s="3" t="s">
        <v>1137</v>
      </c>
      <c r="B111" s="2">
        <v>1</v>
      </c>
      <c r="C111" s="3" t="s">
        <v>1496</v>
      </c>
      <c r="D111" s="3" t="s">
        <v>1607</v>
      </c>
      <c r="E111" s="3" t="s">
        <v>1608</v>
      </c>
      <c r="F111" s="4">
        <v>42263</v>
      </c>
      <c r="G111" s="2">
        <v>1519.3</v>
      </c>
      <c r="H111" s="2">
        <v>658.86</v>
      </c>
      <c r="I111" s="2">
        <v>0</v>
      </c>
      <c r="J111" s="2">
        <f t="shared" si="7"/>
        <v>2178.16</v>
      </c>
      <c r="K111" s="2">
        <v>0</v>
      </c>
      <c r="L111" s="2">
        <v>0</v>
      </c>
      <c r="M111" s="2">
        <v>1</v>
      </c>
      <c r="N111" s="2">
        <f t="shared" si="8"/>
        <v>2178.16</v>
      </c>
    </row>
    <row r="112" spans="1:14" ht="14.25">
      <c r="A112" s="3" t="s">
        <v>1137</v>
      </c>
      <c r="B112" s="2">
        <v>1</v>
      </c>
      <c r="C112" s="3" t="s">
        <v>1502</v>
      </c>
      <c r="D112" s="3" t="s">
        <v>1609</v>
      </c>
      <c r="E112" s="3" t="s">
        <v>1559</v>
      </c>
      <c r="F112" s="4">
        <v>42077</v>
      </c>
      <c r="G112" s="2">
        <v>3865.78</v>
      </c>
      <c r="H112" s="2">
        <v>1209.07</v>
      </c>
      <c r="I112" s="2">
        <v>0</v>
      </c>
      <c r="J112" s="2">
        <f t="shared" si="7"/>
        <v>5074.85</v>
      </c>
      <c r="K112" s="2">
        <v>0</v>
      </c>
      <c r="L112" s="2">
        <v>0</v>
      </c>
      <c r="M112" s="2">
        <v>1</v>
      </c>
      <c r="N112" s="2">
        <f t="shared" si="8"/>
        <v>5074.85</v>
      </c>
    </row>
    <row r="113" spans="1:14" ht="14.25">
      <c r="A113" s="3" t="s">
        <v>1271</v>
      </c>
      <c r="B113" s="2">
        <v>1</v>
      </c>
      <c r="C113" s="3" t="s">
        <v>1610</v>
      </c>
      <c r="D113" s="3" t="s">
        <v>1611</v>
      </c>
      <c r="E113" s="3" t="s">
        <v>198</v>
      </c>
      <c r="F113" s="4">
        <v>42245</v>
      </c>
      <c r="G113" s="2">
        <v>34789.97</v>
      </c>
      <c r="H113" s="2">
        <v>10703.16</v>
      </c>
      <c r="I113" s="2">
        <v>0</v>
      </c>
      <c r="J113" s="2">
        <f t="shared" si="7"/>
        <v>45493.130000000005</v>
      </c>
      <c r="K113" s="2">
        <v>0</v>
      </c>
      <c r="L113" s="2">
        <v>0</v>
      </c>
      <c r="M113" s="2">
        <v>1</v>
      </c>
      <c r="N113" s="2">
        <f t="shared" si="8"/>
        <v>45493.130000000005</v>
      </c>
    </row>
    <row r="114" spans="1:14" ht="14.25">
      <c r="A114" s="3" t="s">
        <v>1137</v>
      </c>
      <c r="B114" s="2">
        <v>1</v>
      </c>
      <c r="C114" s="3" t="s">
        <v>1492</v>
      </c>
      <c r="D114" s="3" t="s">
        <v>1612</v>
      </c>
      <c r="E114" s="3" t="s">
        <v>784</v>
      </c>
      <c r="F114" s="4">
        <v>42058</v>
      </c>
      <c r="G114" s="2">
        <v>3341.82</v>
      </c>
      <c r="H114" s="2">
        <v>916.17</v>
      </c>
      <c r="I114" s="2">
        <v>218.14</v>
      </c>
      <c r="J114" s="2">
        <f t="shared" si="7"/>
        <v>4476.13</v>
      </c>
      <c r="K114" s="2">
        <v>0</v>
      </c>
      <c r="L114" s="2">
        <v>0</v>
      </c>
      <c r="M114" s="2">
        <v>1</v>
      </c>
      <c r="N114" s="2">
        <f t="shared" si="8"/>
        <v>4476.13</v>
      </c>
    </row>
    <row r="115" spans="1:14" ht="14.25">
      <c r="A115" s="3" t="s">
        <v>1137</v>
      </c>
      <c r="B115" s="2">
        <v>1</v>
      </c>
      <c r="C115" s="3" t="s">
        <v>1495</v>
      </c>
      <c r="D115" s="3" t="s">
        <v>1613</v>
      </c>
      <c r="E115" s="3" t="s">
        <v>1614</v>
      </c>
      <c r="F115" s="4">
        <v>42075</v>
      </c>
      <c r="G115" s="2">
        <v>1311.79</v>
      </c>
      <c r="H115" s="2">
        <v>434.87</v>
      </c>
      <c r="I115" s="2">
        <v>0</v>
      </c>
      <c r="J115" s="2">
        <f t="shared" si="7"/>
        <v>1746.6599999999999</v>
      </c>
      <c r="K115" s="2">
        <v>0</v>
      </c>
      <c r="L115" s="2">
        <v>0</v>
      </c>
      <c r="M115" s="2">
        <v>1</v>
      </c>
      <c r="N115" s="2">
        <f t="shared" si="8"/>
        <v>1746.6599999999999</v>
      </c>
    </row>
    <row r="116" spans="1:14" ht="14.25">
      <c r="A116" s="3" t="s">
        <v>1137</v>
      </c>
      <c r="B116" s="2">
        <v>1</v>
      </c>
      <c r="C116" s="3" t="s">
        <v>1492</v>
      </c>
      <c r="D116" s="3" t="s">
        <v>1615</v>
      </c>
      <c r="E116" s="3" t="s">
        <v>570</v>
      </c>
      <c r="F116" s="4">
        <v>42321</v>
      </c>
      <c r="G116" s="2">
        <v>2598.06</v>
      </c>
      <c r="H116" s="2">
        <v>1589.81</v>
      </c>
      <c r="I116" s="2">
        <v>647.58</v>
      </c>
      <c r="J116" s="2">
        <f t="shared" si="7"/>
        <v>4835.45</v>
      </c>
      <c r="K116" s="2">
        <v>0</v>
      </c>
      <c r="L116" s="2">
        <v>0</v>
      </c>
      <c r="M116" s="2">
        <v>1</v>
      </c>
      <c r="N116" s="2">
        <f t="shared" si="8"/>
        <v>4835.45</v>
      </c>
    </row>
    <row r="117" spans="1:14" ht="14.25">
      <c r="A117" s="3" t="s">
        <v>1137</v>
      </c>
      <c r="B117" s="2">
        <v>1</v>
      </c>
      <c r="C117" s="3" t="s">
        <v>1495</v>
      </c>
      <c r="D117" s="3" t="s">
        <v>1616</v>
      </c>
      <c r="E117" s="3" t="s">
        <v>1617</v>
      </c>
      <c r="F117" s="4">
        <v>42161</v>
      </c>
      <c r="G117" s="2">
        <v>1316.07</v>
      </c>
      <c r="H117" s="2">
        <v>438.88</v>
      </c>
      <c r="I117" s="2">
        <v>0</v>
      </c>
      <c r="J117" s="2">
        <f t="shared" si="7"/>
        <v>1754.9499999999998</v>
      </c>
      <c r="K117" s="2">
        <v>0</v>
      </c>
      <c r="L117" s="2">
        <v>0</v>
      </c>
      <c r="M117" s="2">
        <v>1</v>
      </c>
      <c r="N117" s="2">
        <f t="shared" si="8"/>
        <v>1754.9499999999998</v>
      </c>
    </row>
    <row r="118" spans="1:14" ht="14.25">
      <c r="A118" s="3" t="s">
        <v>1137</v>
      </c>
      <c r="B118" s="2">
        <v>4</v>
      </c>
      <c r="C118" s="3" t="s">
        <v>1618</v>
      </c>
      <c r="D118" s="3" t="s">
        <v>554</v>
      </c>
      <c r="E118" s="3" t="s">
        <v>226</v>
      </c>
      <c r="F118" s="4">
        <v>42129</v>
      </c>
      <c r="G118" s="2">
        <v>7752.06</v>
      </c>
      <c r="H118" s="2">
        <v>3345.9</v>
      </c>
      <c r="I118" s="2">
        <v>543.22</v>
      </c>
      <c r="J118" s="2">
        <f t="shared" si="7"/>
        <v>11641.18</v>
      </c>
      <c r="K118" s="2">
        <v>0</v>
      </c>
      <c r="L118" s="2">
        <v>5820.59</v>
      </c>
      <c r="M118" s="2">
        <v>1</v>
      </c>
      <c r="N118" s="2">
        <f t="shared" si="8"/>
        <v>11641.18</v>
      </c>
    </row>
    <row r="119" spans="1:14" ht="14.25">
      <c r="A119" s="3" t="s">
        <v>1137</v>
      </c>
      <c r="B119" s="2">
        <v>1</v>
      </c>
      <c r="C119" s="3" t="s">
        <v>1492</v>
      </c>
      <c r="D119" s="3" t="s">
        <v>1619</v>
      </c>
      <c r="E119" s="3" t="s">
        <v>1620</v>
      </c>
      <c r="F119" s="4">
        <v>42077</v>
      </c>
      <c r="G119" s="2">
        <v>3225.6</v>
      </c>
      <c r="H119" s="2">
        <v>1150.59</v>
      </c>
      <c r="I119" s="2">
        <v>0</v>
      </c>
      <c r="J119" s="2">
        <f t="shared" si="7"/>
        <v>4376.19</v>
      </c>
      <c r="K119" s="2">
        <v>0</v>
      </c>
      <c r="L119" s="2">
        <v>0</v>
      </c>
      <c r="M119" s="2">
        <v>1</v>
      </c>
      <c r="N119" s="2">
        <f t="shared" si="8"/>
        <v>4376.19</v>
      </c>
    </row>
    <row r="120" spans="1:14" ht="14.25">
      <c r="A120" s="3" t="s">
        <v>1137</v>
      </c>
      <c r="B120" s="2">
        <v>1</v>
      </c>
      <c r="C120" s="3" t="s">
        <v>1492</v>
      </c>
      <c r="D120" s="3" t="s">
        <v>1621</v>
      </c>
      <c r="E120" s="3" t="s">
        <v>1622</v>
      </c>
      <c r="F120" s="4">
        <v>42160</v>
      </c>
      <c r="G120" s="2">
        <v>3127.66</v>
      </c>
      <c r="H120" s="2">
        <v>1278.07</v>
      </c>
      <c r="I120" s="2">
        <v>0</v>
      </c>
      <c r="J120" s="2">
        <f t="shared" si="7"/>
        <v>4405.73</v>
      </c>
      <c r="K120" s="2">
        <v>0</v>
      </c>
      <c r="L120" s="2">
        <v>0</v>
      </c>
      <c r="M120" s="2">
        <v>1</v>
      </c>
      <c r="N120" s="2">
        <f t="shared" si="8"/>
        <v>4405.73</v>
      </c>
    </row>
    <row r="121" spans="1:14" ht="14.25">
      <c r="A121" s="3" t="s">
        <v>1137</v>
      </c>
      <c r="B121" s="2">
        <v>1</v>
      </c>
      <c r="C121" s="3" t="s">
        <v>1495</v>
      </c>
      <c r="D121" s="3" t="s">
        <v>1623</v>
      </c>
      <c r="E121" s="3" t="s">
        <v>1624</v>
      </c>
      <c r="F121" s="4">
        <v>42338</v>
      </c>
      <c r="G121" s="2">
        <v>1265.08</v>
      </c>
      <c r="H121" s="2">
        <v>535.57</v>
      </c>
      <c r="I121" s="2">
        <v>0</v>
      </c>
      <c r="J121" s="2">
        <f t="shared" si="7"/>
        <v>1800.65</v>
      </c>
      <c r="K121" s="2">
        <v>0</v>
      </c>
      <c r="L121" s="2">
        <v>0</v>
      </c>
      <c r="M121" s="2">
        <v>1</v>
      </c>
      <c r="N121" s="2">
        <f t="shared" si="8"/>
        <v>1800.65</v>
      </c>
    </row>
    <row r="122" spans="1:14" ht="14.25">
      <c r="A122" s="3" t="s">
        <v>1137</v>
      </c>
      <c r="B122" s="2">
        <v>1</v>
      </c>
      <c r="C122" s="3" t="s">
        <v>1492</v>
      </c>
      <c r="D122" s="3" t="s">
        <v>857</v>
      </c>
      <c r="E122" s="3" t="s">
        <v>198</v>
      </c>
      <c r="F122" s="4">
        <v>42319</v>
      </c>
      <c r="G122" s="2">
        <v>3635.98</v>
      </c>
      <c r="H122" s="2">
        <v>457.07</v>
      </c>
      <c r="I122" s="2">
        <v>269.47</v>
      </c>
      <c r="J122" s="2">
        <f t="shared" si="7"/>
        <v>4362.52</v>
      </c>
      <c r="K122" s="2">
        <v>0</v>
      </c>
      <c r="L122" s="2">
        <v>0</v>
      </c>
      <c r="M122" s="2">
        <v>1</v>
      </c>
      <c r="N122" s="2">
        <f t="shared" si="8"/>
        <v>4362.52</v>
      </c>
    </row>
    <row r="123" spans="1:14" ht="14.25">
      <c r="A123" s="3" t="s">
        <v>1137</v>
      </c>
      <c r="B123" s="2">
        <v>1</v>
      </c>
      <c r="C123" s="3" t="s">
        <v>1496</v>
      </c>
      <c r="D123" s="3" t="s">
        <v>1625</v>
      </c>
      <c r="E123" s="3" t="s">
        <v>213</v>
      </c>
      <c r="F123" s="4">
        <v>42170</v>
      </c>
      <c r="G123" s="2">
        <v>1721.82</v>
      </c>
      <c r="H123" s="2">
        <v>265.55</v>
      </c>
      <c r="I123" s="2">
        <v>167.59</v>
      </c>
      <c r="J123" s="2">
        <f t="shared" si="7"/>
        <v>2154.96</v>
      </c>
      <c r="K123" s="2">
        <v>0</v>
      </c>
      <c r="L123" s="2">
        <v>0</v>
      </c>
      <c r="M123" s="2">
        <v>1</v>
      </c>
      <c r="N123" s="2">
        <f t="shared" si="8"/>
        <v>2154.96</v>
      </c>
    </row>
    <row r="124" spans="1:14" ht="14.25">
      <c r="A124" s="3" t="s">
        <v>1137</v>
      </c>
      <c r="B124" s="2">
        <v>1</v>
      </c>
      <c r="C124" s="3" t="s">
        <v>1492</v>
      </c>
      <c r="D124" s="3" t="s">
        <v>1626</v>
      </c>
      <c r="E124" s="3" t="s">
        <v>1627</v>
      </c>
      <c r="F124" s="4">
        <v>42200</v>
      </c>
      <c r="G124" s="2">
        <v>3260.19</v>
      </c>
      <c r="H124" s="2">
        <v>1108.32</v>
      </c>
      <c r="I124" s="2">
        <v>0</v>
      </c>
      <c r="J124" s="2">
        <f t="shared" si="7"/>
        <v>4368.51</v>
      </c>
      <c r="K124" s="2">
        <v>0</v>
      </c>
      <c r="L124" s="2">
        <v>0</v>
      </c>
      <c r="M124" s="2">
        <v>1</v>
      </c>
      <c r="N124" s="2">
        <f t="shared" si="8"/>
        <v>4368.51</v>
      </c>
    </row>
    <row r="125" spans="1:14" ht="14.25">
      <c r="A125" s="3" t="s">
        <v>1137</v>
      </c>
      <c r="B125" s="2">
        <v>1</v>
      </c>
      <c r="C125" s="3" t="s">
        <v>1492</v>
      </c>
      <c r="D125" s="3" t="s">
        <v>1628</v>
      </c>
      <c r="E125" s="3" t="s">
        <v>584</v>
      </c>
      <c r="F125" s="4">
        <v>42200</v>
      </c>
      <c r="G125" s="2">
        <v>3166.93</v>
      </c>
      <c r="H125" s="2">
        <v>1263.5</v>
      </c>
      <c r="I125" s="2">
        <v>0</v>
      </c>
      <c r="J125" s="2">
        <f t="shared" si="7"/>
        <v>4430.43</v>
      </c>
      <c r="K125" s="2">
        <v>0</v>
      </c>
      <c r="L125" s="2">
        <v>0</v>
      </c>
      <c r="M125" s="2">
        <v>1</v>
      </c>
      <c r="N125" s="2">
        <f t="shared" si="8"/>
        <v>4430.43</v>
      </c>
    </row>
    <row r="126" spans="1:14" ht="14.25">
      <c r="A126" s="3" t="s">
        <v>1205</v>
      </c>
      <c r="B126" s="2">
        <v>1</v>
      </c>
      <c r="C126" s="3" t="s">
        <v>1629</v>
      </c>
      <c r="D126" s="3" t="s">
        <v>1630</v>
      </c>
      <c r="E126" s="3" t="s">
        <v>1631</v>
      </c>
      <c r="F126" s="4">
        <v>42086</v>
      </c>
      <c r="G126" s="2">
        <v>5457.77</v>
      </c>
      <c r="H126" s="2">
        <v>1667.7</v>
      </c>
      <c r="I126" s="2">
        <v>0</v>
      </c>
      <c r="J126" s="2">
        <f t="shared" si="7"/>
        <v>7125.47</v>
      </c>
      <c r="K126" s="2">
        <v>0</v>
      </c>
      <c r="L126" s="2">
        <v>0</v>
      </c>
      <c r="M126" s="2">
        <v>1</v>
      </c>
      <c r="N126" s="2">
        <f t="shared" si="8"/>
        <v>7125.47</v>
      </c>
    </row>
    <row r="127" spans="1:14" ht="14.25">
      <c r="A127" s="3" t="s">
        <v>1137</v>
      </c>
      <c r="B127" s="2">
        <v>1</v>
      </c>
      <c r="C127" s="3" t="s">
        <v>1495</v>
      </c>
      <c r="D127" s="3" t="s">
        <v>1632</v>
      </c>
      <c r="E127" s="3" t="s">
        <v>1633</v>
      </c>
      <c r="F127" s="4">
        <v>42075</v>
      </c>
      <c r="G127" s="2">
        <v>1252.76</v>
      </c>
      <c r="H127" s="2">
        <v>533.66</v>
      </c>
      <c r="I127" s="2">
        <v>0</v>
      </c>
      <c r="J127" s="2">
        <f t="shared" si="7"/>
        <v>1786.42</v>
      </c>
      <c r="K127" s="2">
        <v>0</v>
      </c>
      <c r="L127" s="2">
        <v>0</v>
      </c>
      <c r="M127" s="2">
        <v>1</v>
      </c>
      <c r="N127" s="2">
        <f t="shared" si="8"/>
        <v>1786.42</v>
      </c>
    </row>
    <row r="128" spans="1:14" ht="14.25">
      <c r="A128" s="3" t="s">
        <v>1137</v>
      </c>
      <c r="B128" s="2">
        <v>1</v>
      </c>
      <c r="C128" s="3" t="s">
        <v>1492</v>
      </c>
      <c r="D128" s="3" t="s">
        <v>1634</v>
      </c>
      <c r="E128" s="3" t="s">
        <v>1635</v>
      </c>
      <c r="F128" s="4">
        <v>42160</v>
      </c>
      <c r="G128" s="2">
        <v>3282.75</v>
      </c>
      <c r="H128" s="2">
        <v>1106.4</v>
      </c>
      <c r="I128" s="2">
        <v>0</v>
      </c>
      <c r="J128" s="2">
        <f t="shared" si="7"/>
        <v>4389.15</v>
      </c>
      <c r="K128" s="2">
        <v>0</v>
      </c>
      <c r="L128" s="2">
        <v>0</v>
      </c>
      <c r="M128" s="2">
        <v>1</v>
      </c>
      <c r="N128" s="2">
        <f t="shared" si="8"/>
        <v>4389.15</v>
      </c>
    </row>
    <row r="129" spans="1:14" ht="14.25">
      <c r="A129" s="3" t="s">
        <v>1137</v>
      </c>
      <c r="B129" s="2">
        <v>1</v>
      </c>
      <c r="C129" s="3" t="s">
        <v>1496</v>
      </c>
      <c r="D129" s="3" t="s">
        <v>1636</v>
      </c>
      <c r="E129" s="3" t="s">
        <v>1637</v>
      </c>
      <c r="F129" s="4">
        <v>42354</v>
      </c>
      <c r="G129" s="2">
        <v>1517.53</v>
      </c>
      <c r="H129" s="2">
        <v>661.98</v>
      </c>
      <c r="I129" s="2">
        <v>0</v>
      </c>
      <c r="J129" s="2">
        <f t="shared" si="7"/>
        <v>2179.51</v>
      </c>
      <c r="K129" s="2">
        <v>0</v>
      </c>
      <c r="L129" s="2">
        <v>0</v>
      </c>
      <c r="M129" s="2">
        <v>1</v>
      </c>
      <c r="N129" s="2">
        <f t="shared" si="8"/>
        <v>2179.51</v>
      </c>
    </row>
    <row r="130" spans="1:14" ht="14.25">
      <c r="A130" s="3" t="s">
        <v>1137</v>
      </c>
      <c r="B130" s="2">
        <v>1</v>
      </c>
      <c r="C130" s="3" t="s">
        <v>1492</v>
      </c>
      <c r="D130" s="3" t="s">
        <v>1638</v>
      </c>
      <c r="E130" s="3" t="s">
        <v>1639</v>
      </c>
      <c r="F130" s="4">
        <v>42077</v>
      </c>
      <c r="G130" s="2">
        <v>3364.93</v>
      </c>
      <c r="H130" s="2">
        <v>1015.62</v>
      </c>
      <c r="I130" s="2">
        <v>0</v>
      </c>
      <c r="J130" s="2">
        <f t="shared" si="7"/>
        <v>4380.55</v>
      </c>
      <c r="K130" s="2">
        <v>0</v>
      </c>
      <c r="L130" s="2">
        <v>0</v>
      </c>
      <c r="M130" s="2">
        <v>1</v>
      </c>
      <c r="N130" s="2">
        <f t="shared" si="8"/>
        <v>4380.55</v>
      </c>
    </row>
    <row r="131" spans="1:14" ht="14.25">
      <c r="A131" s="3" t="s">
        <v>1137</v>
      </c>
      <c r="B131" s="2">
        <v>1</v>
      </c>
      <c r="C131" s="3" t="s">
        <v>1495</v>
      </c>
      <c r="D131" s="3" t="s">
        <v>1640</v>
      </c>
      <c r="E131" s="3" t="s">
        <v>963</v>
      </c>
      <c r="F131" s="4">
        <v>42192</v>
      </c>
      <c r="G131" s="2">
        <v>1174.92</v>
      </c>
      <c r="H131" s="2">
        <v>515.41</v>
      </c>
      <c r="I131" s="2">
        <v>185.6</v>
      </c>
      <c r="J131" s="2">
        <f t="shared" si="7"/>
        <v>1875.9299999999998</v>
      </c>
      <c r="K131" s="2">
        <v>0</v>
      </c>
      <c r="L131" s="2">
        <v>0</v>
      </c>
      <c r="M131" s="2">
        <v>1</v>
      </c>
      <c r="N131" s="2">
        <f t="shared" si="8"/>
        <v>1875.9299999999998</v>
      </c>
    </row>
    <row r="132" spans="1:14" ht="14.25">
      <c r="A132" s="3" t="s">
        <v>1137</v>
      </c>
      <c r="B132" s="2">
        <v>1</v>
      </c>
      <c r="C132" s="3" t="s">
        <v>1492</v>
      </c>
      <c r="D132" s="3" t="s">
        <v>1641</v>
      </c>
      <c r="E132" s="3" t="s">
        <v>1635</v>
      </c>
      <c r="F132" s="4">
        <v>42160</v>
      </c>
      <c r="G132" s="2">
        <v>3142.7</v>
      </c>
      <c r="H132" s="2">
        <v>1279.15</v>
      </c>
      <c r="I132" s="2">
        <v>0</v>
      </c>
      <c r="J132" s="2">
        <f t="shared" si="7"/>
        <v>4421.85</v>
      </c>
      <c r="K132" s="2">
        <v>0</v>
      </c>
      <c r="L132" s="2">
        <v>0</v>
      </c>
      <c r="M132" s="2">
        <v>1</v>
      </c>
      <c r="N132" s="2">
        <f t="shared" si="8"/>
        <v>4421.85</v>
      </c>
    </row>
    <row r="133" spans="1:14" ht="14.25">
      <c r="A133" s="3" t="s">
        <v>1137</v>
      </c>
      <c r="B133" s="2">
        <v>1</v>
      </c>
      <c r="C133" s="3" t="s">
        <v>1492</v>
      </c>
      <c r="D133" s="3" t="s">
        <v>904</v>
      </c>
      <c r="E133" s="3" t="s">
        <v>198</v>
      </c>
      <c r="F133" s="4">
        <v>42242</v>
      </c>
      <c r="G133" s="2">
        <v>3182.35</v>
      </c>
      <c r="H133" s="2">
        <v>1076.77</v>
      </c>
      <c r="I133" s="2">
        <v>295.59</v>
      </c>
      <c r="J133" s="2">
        <f t="shared" si="7"/>
        <v>4554.71</v>
      </c>
      <c r="K133" s="2">
        <v>0</v>
      </c>
      <c r="L133" s="2">
        <v>0</v>
      </c>
      <c r="M133" s="2">
        <v>1</v>
      </c>
      <c r="N133" s="2">
        <f t="shared" si="8"/>
        <v>4554.71</v>
      </c>
    </row>
    <row r="134" spans="1:14" ht="14.25">
      <c r="A134" s="3" t="s">
        <v>1137</v>
      </c>
      <c r="B134" s="2">
        <v>1</v>
      </c>
      <c r="C134" s="3" t="s">
        <v>1496</v>
      </c>
      <c r="D134" s="3" t="s">
        <v>1642</v>
      </c>
      <c r="E134" s="3" t="s">
        <v>1643</v>
      </c>
      <c r="F134" s="4">
        <v>42355</v>
      </c>
      <c r="G134" s="2">
        <v>1262.64</v>
      </c>
      <c r="H134" s="2">
        <v>692.36</v>
      </c>
      <c r="I134" s="2">
        <v>0</v>
      </c>
      <c r="J134" s="2">
        <f t="shared" si="7"/>
        <v>1955</v>
      </c>
      <c r="K134" s="2">
        <v>0</v>
      </c>
      <c r="L134" s="2">
        <v>0</v>
      </c>
      <c r="M134" s="2">
        <v>1</v>
      </c>
      <c r="N134" s="2">
        <f t="shared" si="8"/>
        <v>1955</v>
      </c>
    </row>
    <row r="135" spans="1:14" ht="14.25">
      <c r="A135" s="3" t="s">
        <v>1137</v>
      </c>
      <c r="B135" s="2">
        <v>5</v>
      </c>
      <c r="C135" s="3" t="s">
        <v>1521</v>
      </c>
      <c r="D135" s="3" t="s">
        <v>572</v>
      </c>
      <c r="E135" s="3" t="s">
        <v>226</v>
      </c>
      <c r="F135" s="4">
        <v>42045</v>
      </c>
      <c r="G135" s="2">
        <v>6884.48</v>
      </c>
      <c r="H135" s="2">
        <v>2384.73</v>
      </c>
      <c r="I135" s="2">
        <v>0</v>
      </c>
      <c r="J135" s="2">
        <f t="shared" si="7"/>
        <v>9269.21</v>
      </c>
      <c r="K135" s="2">
        <v>0</v>
      </c>
      <c r="L135" s="2">
        <v>4634.61</v>
      </c>
      <c r="M135" s="2">
        <v>1</v>
      </c>
      <c r="N135" s="2">
        <f t="shared" si="8"/>
        <v>9269.21</v>
      </c>
    </row>
    <row r="136" spans="1:14" ht="14.25">
      <c r="A136" s="3" t="s">
        <v>1137</v>
      </c>
      <c r="B136" s="2">
        <v>1</v>
      </c>
      <c r="C136" s="3" t="s">
        <v>1495</v>
      </c>
      <c r="D136" s="3" t="s">
        <v>910</v>
      </c>
      <c r="E136" s="3" t="s">
        <v>198</v>
      </c>
      <c r="F136" s="4">
        <v>42150</v>
      </c>
      <c r="G136" s="2">
        <v>1321.1</v>
      </c>
      <c r="H136" s="2">
        <v>417.65</v>
      </c>
      <c r="I136" s="2">
        <v>156.21</v>
      </c>
      <c r="J136" s="2">
        <f t="shared" si="7"/>
        <v>1894.96</v>
      </c>
      <c r="K136" s="2">
        <v>0</v>
      </c>
      <c r="L136" s="2">
        <v>0</v>
      </c>
      <c r="M136" s="2">
        <v>1</v>
      </c>
      <c r="N136" s="2">
        <f t="shared" si="8"/>
        <v>1894.96</v>
      </c>
    </row>
    <row r="137" spans="1:14" ht="14.25">
      <c r="A137" s="3" t="s">
        <v>1137</v>
      </c>
      <c r="B137" s="2">
        <v>1</v>
      </c>
      <c r="C137" s="3" t="s">
        <v>1492</v>
      </c>
      <c r="D137" s="3" t="s">
        <v>1644</v>
      </c>
      <c r="E137" s="3" t="s">
        <v>1511</v>
      </c>
      <c r="F137" s="4">
        <v>42047</v>
      </c>
      <c r="G137" s="2">
        <v>3163.75</v>
      </c>
      <c r="H137" s="2">
        <v>1166.93</v>
      </c>
      <c r="I137" s="2">
        <v>145.43</v>
      </c>
      <c r="J137" s="2">
        <f aca="true" t="shared" si="9" ref="J137:J168">SUM(G137:I137)</f>
        <v>4476.110000000001</v>
      </c>
      <c r="K137" s="2">
        <v>0</v>
      </c>
      <c r="L137" s="2">
        <v>0</v>
      </c>
      <c r="M137" s="2">
        <v>1</v>
      </c>
      <c r="N137" s="2">
        <f aca="true" t="shared" si="10" ref="N137:N168">M137*J137</f>
        <v>4476.110000000001</v>
      </c>
    </row>
    <row r="138" spans="1:14" ht="14.25">
      <c r="A138" s="3" t="s">
        <v>1137</v>
      </c>
      <c r="B138" s="2">
        <v>1</v>
      </c>
      <c r="C138" s="3" t="s">
        <v>1496</v>
      </c>
      <c r="D138" s="3" t="s">
        <v>1645</v>
      </c>
      <c r="E138" s="3" t="s">
        <v>352</v>
      </c>
      <c r="F138" s="4">
        <v>42047</v>
      </c>
      <c r="G138" s="2">
        <v>1628.16</v>
      </c>
      <c r="H138" s="2">
        <v>439.74</v>
      </c>
      <c r="I138" s="2">
        <v>205.16</v>
      </c>
      <c r="J138" s="2">
        <f t="shared" si="9"/>
        <v>2273.06</v>
      </c>
      <c r="K138" s="2">
        <v>0</v>
      </c>
      <c r="L138" s="2">
        <v>0</v>
      </c>
      <c r="M138" s="2">
        <v>1</v>
      </c>
      <c r="N138" s="2">
        <f t="shared" si="10"/>
        <v>2273.06</v>
      </c>
    </row>
    <row r="139" spans="1:14" ht="14.25">
      <c r="A139" s="3" t="s">
        <v>1160</v>
      </c>
      <c r="B139" s="2">
        <v>1</v>
      </c>
      <c r="C139" s="3" t="s">
        <v>1536</v>
      </c>
      <c r="D139" s="3" t="s">
        <v>1646</v>
      </c>
      <c r="E139" s="3" t="s">
        <v>981</v>
      </c>
      <c r="F139" s="4">
        <v>42075</v>
      </c>
      <c r="G139" s="2">
        <v>11562.22</v>
      </c>
      <c r="H139" s="2">
        <v>787.74</v>
      </c>
      <c r="I139" s="2">
        <v>522.63</v>
      </c>
      <c r="J139" s="2">
        <f t="shared" si="9"/>
        <v>12872.589999999998</v>
      </c>
      <c r="K139" s="2">
        <v>0</v>
      </c>
      <c r="L139" s="2">
        <v>0</v>
      </c>
      <c r="M139" s="2">
        <v>1</v>
      </c>
      <c r="N139" s="2">
        <f t="shared" si="10"/>
        <v>12872.589999999998</v>
      </c>
    </row>
    <row r="140" spans="1:14" ht="14.25">
      <c r="A140" s="3" t="s">
        <v>1137</v>
      </c>
      <c r="B140" s="2">
        <v>1</v>
      </c>
      <c r="C140" s="3" t="s">
        <v>1496</v>
      </c>
      <c r="D140" s="3" t="s">
        <v>1647</v>
      </c>
      <c r="E140" s="3" t="s">
        <v>570</v>
      </c>
      <c r="F140" s="4">
        <v>42030</v>
      </c>
      <c r="G140" s="2">
        <v>1729.53</v>
      </c>
      <c r="H140" s="2">
        <v>411.2</v>
      </c>
      <c r="I140" s="2">
        <v>0</v>
      </c>
      <c r="J140" s="2">
        <f t="shared" si="9"/>
        <v>2140.73</v>
      </c>
      <c r="K140" s="2">
        <v>0</v>
      </c>
      <c r="L140" s="2">
        <v>0</v>
      </c>
      <c r="M140" s="2">
        <v>1</v>
      </c>
      <c r="N140" s="2">
        <f t="shared" si="10"/>
        <v>2140.73</v>
      </c>
    </row>
    <row r="141" spans="1:14" ht="14.25">
      <c r="A141" s="3" t="s">
        <v>1137</v>
      </c>
      <c r="B141" s="2">
        <v>1</v>
      </c>
      <c r="C141" s="3" t="s">
        <v>1495</v>
      </c>
      <c r="D141" s="3" t="s">
        <v>1648</v>
      </c>
      <c r="E141" s="3" t="s">
        <v>1151</v>
      </c>
      <c r="F141" s="4">
        <v>42338</v>
      </c>
      <c r="G141" s="2">
        <v>1268.52</v>
      </c>
      <c r="H141" s="2">
        <v>510.99</v>
      </c>
      <c r="I141" s="2">
        <v>0</v>
      </c>
      <c r="J141" s="2">
        <f t="shared" si="9"/>
        <v>1779.51</v>
      </c>
      <c r="K141" s="2">
        <v>0</v>
      </c>
      <c r="L141" s="2">
        <v>0</v>
      </c>
      <c r="M141" s="2">
        <v>1</v>
      </c>
      <c r="N141" s="2">
        <f t="shared" si="10"/>
        <v>1779.51</v>
      </c>
    </row>
    <row r="142" spans="1:14" ht="14.25">
      <c r="A142" s="3" t="s">
        <v>1137</v>
      </c>
      <c r="B142" s="2">
        <v>1</v>
      </c>
      <c r="C142" s="3" t="s">
        <v>1492</v>
      </c>
      <c r="D142" s="3" t="s">
        <v>1649</v>
      </c>
      <c r="E142" s="3" t="s">
        <v>981</v>
      </c>
      <c r="F142" s="4">
        <v>42077</v>
      </c>
      <c r="G142" s="2">
        <v>3132.97</v>
      </c>
      <c r="H142" s="2">
        <v>1331.12</v>
      </c>
      <c r="I142" s="2">
        <v>0</v>
      </c>
      <c r="J142" s="2">
        <f t="shared" si="9"/>
        <v>4464.09</v>
      </c>
      <c r="K142" s="2">
        <v>0</v>
      </c>
      <c r="L142" s="2">
        <v>0</v>
      </c>
      <c r="M142" s="2">
        <v>1</v>
      </c>
      <c r="N142" s="2">
        <f t="shared" si="10"/>
        <v>4464.09</v>
      </c>
    </row>
    <row r="143" spans="1:14" ht="14.25">
      <c r="A143" s="3" t="s">
        <v>1137</v>
      </c>
      <c r="B143" s="2">
        <v>1</v>
      </c>
      <c r="C143" s="3" t="s">
        <v>1496</v>
      </c>
      <c r="D143" s="3" t="s">
        <v>926</v>
      </c>
      <c r="E143" s="3" t="s">
        <v>198</v>
      </c>
      <c r="F143" s="4">
        <v>42319</v>
      </c>
      <c r="G143" s="2">
        <v>1661.8</v>
      </c>
      <c r="H143" s="2">
        <v>363.62</v>
      </c>
      <c r="I143" s="2">
        <v>158.48</v>
      </c>
      <c r="J143" s="2">
        <f t="shared" si="9"/>
        <v>2183.9</v>
      </c>
      <c r="K143" s="2">
        <v>0</v>
      </c>
      <c r="L143" s="2">
        <v>0</v>
      </c>
      <c r="M143" s="2">
        <v>1</v>
      </c>
      <c r="N143" s="2">
        <f t="shared" si="10"/>
        <v>2183.9</v>
      </c>
    </row>
    <row r="144" spans="1:14" ht="14.25">
      <c r="A144" s="3" t="s">
        <v>1137</v>
      </c>
      <c r="B144" s="2">
        <v>1</v>
      </c>
      <c r="C144" s="3" t="s">
        <v>1496</v>
      </c>
      <c r="D144" s="3" t="s">
        <v>1650</v>
      </c>
      <c r="E144" s="3" t="s">
        <v>198</v>
      </c>
      <c r="F144" s="4">
        <v>42317</v>
      </c>
      <c r="G144" s="2">
        <v>1668.86</v>
      </c>
      <c r="H144" s="2">
        <v>254.05</v>
      </c>
      <c r="I144" s="2">
        <v>245.03</v>
      </c>
      <c r="J144" s="2">
        <f t="shared" si="9"/>
        <v>2167.94</v>
      </c>
      <c r="K144" s="2">
        <v>0</v>
      </c>
      <c r="L144" s="2">
        <v>0</v>
      </c>
      <c r="M144" s="2">
        <v>1</v>
      </c>
      <c r="N144" s="2">
        <f t="shared" si="10"/>
        <v>2167.94</v>
      </c>
    </row>
    <row r="145" spans="1:14" ht="14.25">
      <c r="A145" s="3" t="s">
        <v>1137</v>
      </c>
      <c r="B145" s="2">
        <v>3</v>
      </c>
      <c r="C145" s="3" t="s">
        <v>1651</v>
      </c>
      <c r="D145" s="3" t="s">
        <v>1652</v>
      </c>
      <c r="E145" s="3" t="s">
        <v>1494</v>
      </c>
      <c r="F145" s="4">
        <v>42123</v>
      </c>
      <c r="G145" s="2">
        <v>9800.84</v>
      </c>
      <c r="H145" s="2">
        <v>3280.74</v>
      </c>
      <c r="I145" s="2">
        <v>0</v>
      </c>
      <c r="J145" s="2">
        <f t="shared" si="9"/>
        <v>13081.58</v>
      </c>
      <c r="K145" s="2">
        <v>0</v>
      </c>
      <c r="L145" s="2">
        <v>0</v>
      </c>
      <c r="M145" s="2">
        <v>1</v>
      </c>
      <c r="N145" s="2">
        <f t="shared" si="10"/>
        <v>13081.58</v>
      </c>
    </row>
    <row r="146" spans="1:14" ht="14.25">
      <c r="A146" s="3" t="s">
        <v>1205</v>
      </c>
      <c r="B146" s="2">
        <v>1</v>
      </c>
      <c r="C146" s="3" t="s">
        <v>1629</v>
      </c>
      <c r="D146" s="3" t="s">
        <v>1653</v>
      </c>
      <c r="E146" s="3" t="s">
        <v>1654</v>
      </c>
      <c r="F146" s="4">
        <v>42080</v>
      </c>
      <c r="G146" s="2">
        <v>5450.1</v>
      </c>
      <c r="H146" s="2">
        <v>1741.7</v>
      </c>
      <c r="I146" s="2">
        <v>0</v>
      </c>
      <c r="J146" s="2">
        <f t="shared" si="9"/>
        <v>7191.8</v>
      </c>
      <c r="K146" s="2">
        <v>0</v>
      </c>
      <c r="L146" s="2">
        <v>0</v>
      </c>
      <c r="M146" s="2">
        <v>1</v>
      </c>
      <c r="N146" s="2">
        <f t="shared" si="10"/>
        <v>7191.8</v>
      </c>
    </row>
    <row r="147" spans="1:14" ht="14.25">
      <c r="A147" s="3" t="s">
        <v>1137</v>
      </c>
      <c r="B147" s="2">
        <v>1</v>
      </c>
      <c r="C147" s="3" t="s">
        <v>1496</v>
      </c>
      <c r="D147" s="3" t="s">
        <v>1655</v>
      </c>
      <c r="E147" s="3" t="s">
        <v>198</v>
      </c>
      <c r="F147" s="4">
        <v>42045</v>
      </c>
      <c r="G147" s="2">
        <v>1723.31</v>
      </c>
      <c r="H147" s="2">
        <v>306.69</v>
      </c>
      <c r="I147" s="2">
        <v>147.34</v>
      </c>
      <c r="J147" s="2">
        <f t="shared" si="9"/>
        <v>2177.34</v>
      </c>
      <c r="K147" s="2">
        <v>0</v>
      </c>
      <c r="L147" s="2">
        <v>0</v>
      </c>
      <c r="M147" s="2">
        <v>1</v>
      </c>
      <c r="N147" s="2">
        <f t="shared" si="10"/>
        <v>2177.34</v>
      </c>
    </row>
    <row r="148" spans="1:14" ht="14.25">
      <c r="A148" s="3" t="s">
        <v>1137</v>
      </c>
      <c r="B148" s="2">
        <v>1</v>
      </c>
      <c r="C148" s="3" t="s">
        <v>1495</v>
      </c>
      <c r="D148" s="3" t="s">
        <v>1656</v>
      </c>
      <c r="E148" s="3" t="s">
        <v>592</v>
      </c>
      <c r="F148" s="4">
        <v>42226</v>
      </c>
      <c r="G148" s="2">
        <v>1276.77</v>
      </c>
      <c r="H148" s="2">
        <v>362.65</v>
      </c>
      <c r="I148" s="2">
        <v>240.95</v>
      </c>
      <c r="J148" s="2">
        <f t="shared" si="9"/>
        <v>1880.3700000000001</v>
      </c>
      <c r="K148" s="2">
        <v>0</v>
      </c>
      <c r="L148" s="2">
        <v>0</v>
      </c>
      <c r="M148" s="2">
        <v>1</v>
      </c>
      <c r="N148" s="2">
        <f t="shared" si="10"/>
        <v>1880.3700000000001</v>
      </c>
    </row>
    <row r="149" spans="1:14" ht="14.25">
      <c r="A149" s="3" t="s">
        <v>1137</v>
      </c>
      <c r="B149" s="2">
        <v>1</v>
      </c>
      <c r="C149" s="3" t="s">
        <v>1492</v>
      </c>
      <c r="D149" s="3" t="s">
        <v>1657</v>
      </c>
      <c r="E149" s="3" t="s">
        <v>1658</v>
      </c>
      <c r="F149" s="4">
        <v>42095</v>
      </c>
      <c r="G149" s="2">
        <v>3423.25</v>
      </c>
      <c r="H149" s="2">
        <v>668.74</v>
      </c>
      <c r="I149" s="2">
        <v>356.88</v>
      </c>
      <c r="J149" s="2">
        <f t="shared" si="9"/>
        <v>4448.87</v>
      </c>
      <c r="K149" s="2">
        <v>0</v>
      </c>
      <c r="L149" s="2">
        <v>0</v>
      </c>
      <c r="M149" s="2">
        <v>1</v>
      </c>
      <c r="N149" s="2">
        <f t="shared" si="10"/>
        <v>4448.87</v>
      </c>
    </row>
    <row r="150" spans="1:14" ht="14.25">
      <c r="A150" s="3" t="s">
        <v>1137</v>
      </c>
      <c r="B150" s="2">
        <v>1</v>
      </c>
      <c r="C150" s="3" t="s">
        <v>1496</v>
      </c>
      <c r="D150" s="3" t="s">
        <v>962</v>
      </c>
      <c r="E150" s="3" t="s">
        <v>963</v>
      </c>
      <c r="F150" s="4">
        <v>42195</v>
      </c>
      <c r="G150" s="2">
        <v>1483.55</v>
      </c>
      <c r="H150" s="2">
        <v>831.69</v>
      </c>
      <c r="I150" s="2">
        <v>154.94</v>
      </c>
      <c r="J150" s="2">
        <f t="shared" si="9"/>
        <v>2470.18</v>
      </c>
      <c r="K150" s="2">
        <v>0</v>
      </c>
      <c r="L150" s="2">
        <v>0</v>
      </c>
      <c r="M150" s="2">
        <v>1</v>
      </c>
      <c r="N150" s="2">
        <f t="shared" si="10"/>
        <v>2470.18</v>
      </c>
    </row>
    <row r="151" spans="1:14" ht="14.25">
      <c r="A151" s="3" t="s">
        <v>1137</v>
      </c>
      <c r="B151" s="2">
        <v>1</v>
      </c>
      <c r="C151" s="3" t="s">
        <v>1496</v>
      </c>
      <c r="D151" s="3" t="s">
        <v>1659</v>
      </c>
      <c r="E151" s="3" t="s">
        <v>1583</v>
      </c>
      <c r="F151" s="4">
        <v>42321</v>
      </c>
      <c r="G151" s="2">
        <v>1610.94</v>
      </c>
      <c r="H151" s="2">
        <v>515.89</v>
      </c>
      <c r="I151" s="2">
        <v>0</v>
      </c>
      <c r="J151" s="2">
        <f t="shared" si="9"/>
        <v>2126.83</v>
      </c>
      <c r="K151" s="2">
        <v>0</v>
      </c>
      <c r="L151" s="2">
        <v>0</v>
      </c>
      <c r="M151" s="2">
        <v>1</v>
      </c>
      <c r="N151" s="2">
        <f t="shared" si="10"/>
        <v>2126.83</v>
      </c>
    </row>
    <row r="152" spans="1:14" ht="14.25">
      <c r="A152" s="3" t="s">
        <v>1137</v>
      </c>
      <c r="B152" s="2">
        <v>1</v>
      </c>
      <c r="C152" s="3" t="s">
        <v>1492</v>
      </c>
      <c r="D152" s="3" t="s">
        <v>1660</v>
      </c>
      <c r="E152" s="3" t="s">
        <v>1661</v>
      </c>
      <c r="F152" s="4">
        <v>42356</v>
      </c>
      <c r="G152" s="2">
        <v>3265.09</v>
      </c>
      <c r="H152" s="2">
        <v>1142.67</v>
      </c>
      <c r="I152" s="2">
        <v>0</v>
      </c>
      <c r="J152" s="2">
        <f t="shared" si="9"/>
        <v>4407.76</v>
      </c>
      <c r="K152" s="2">
        <v>0</v>
      </c>
      <c r="L152" s="2">
        <v>0</v>
      </c>
      <c r="M152" s="2">
        <v>1</v>
      </c>
      <c r="N152" s="2">
        <f t="shared" si="10"/>
        <v>4407.76</v>
      </c>
    </row>
    <row r="153" spans="1:14" ht="14.25">
      <c r="A153" s="3" t="s">
        <v>1160</v>
      </c>
      <c r="B153" s="2">
        <v>1</v>
      </c>
      <c r="C153" s="3" t="s">
        <v>1536</v>
      </c>
      <c r="D153" s="3" t="s">
        <v>970</v>
      </c>
      <c r="E153" s="3" t="s">
        <v>198</v>
      </c>
      <c r="F153" s="4">
        <v>42185</v>
      </c>
      <c r="G153" s="2">
        <v>8822.37</v>
      </c>
      <c r="H153" s="2">
        <v>4766.26</v>
      </c>
      <c r="I153" s="2">
        <v>502.25</v>
      </c>
      <c r="J153" s="2">
        <f t="shared" si="9"/>
        <v>14090.880000000001</v>
      </c>
      <c r="K153" s="2">
        <v>0</v>
      </c>
      <c r="L153" s="2">
        <v>0</v>
      </c>
      <c r="M153" s="2">
        <v>1</v>
      </c>
      <c r="N153" s="2">
        <f t="shared" si="10"/>
        <v>14090.880000000001</v>
      </c>
    </row>
    <row r="154" spans="1:14" ht="14.25">
      <c r="A154" s="3" t="s">
        <v>1160</v>
      </c>
      <c r="B154" s="2">
        <v>1</v>
      </c>
      <c r="C154" s="3" t="s">
        <v>1536</v>
      </c>
      <c r="D154" s="3" t="s">
        <v>974</v>
      </c>
      <c r="E154" s="3" t="s">
        <v>198</v>
      </c>
      <c r="F154" s="4">
        <v>42067</v>
      </c>
      <c r="G154" s="2">
        <v>9444.07</v>
      </c>
      <c r="H154" s="2">
        <v>3634.97</v>
      </c>
      <c r="I154" s="2">
        <v>498.54</v>
      </c>
      <c r="J154" s="2">
        <f t="shared" si="9"/>
        <v>13577.58</v>
      </c>
      <c r="K154" s="2">
        <v>0</v>
      </c>
      <c r="L154" s="2">
        <v>0</v>
      </c>
      <c r="M154" s="2">
        <v>1</v>
      </c>
      <c r="N154" s="2">
        <f t="shared" si="10"/>
        <v>13577.58</v>
      </c>
    </row>
    <row r="155" spans="1:14" ht="14.25">
      <c r="A155" s="3" t="s">
        <v>1160</v>
      </c>
      <c r="B155" s="2">
        <v>1</v>
      </c>
      <c r="C155" s="3" t="s">
        <v>1536</v>
      </c>
      <c r="D155" s="3" t="s">
        <v>452</v>
      </c>
      <c r="E155" s="3" t="s">
        <v>198</v>
      </c>
      <c r="F155" s="4">
        <v>42151</v>
      </c>
      <c r="G155" s="2">
        <v>10119.81</v>
      </c>
      <c r="H155" s="2">
        <v>2423.3</v>
      </c>
      <c r="I155" s="2">
        <v>723.94</v>
      </c>
      <c r="J155" s="2">
        <f t="shared" si="9"/>
        <v>13267.050000000001</v>
      </c>
      <c r="K155" s="2">
        <v>0</v>
      </c>
      <c r="L155" s="2">
        <v>0</v>
      </c>
      <c r="M155" s="2">
        <v>1</v>
      </c>
      <c r="N155" s="2">
        <f t="shared" si="10"/>
        <v>13267.050000000001</v>
      </c>
    </row>
    <row r="156" spans="1:14" ht="14.25">
      <c r="A156" s="3" t="s">
        <v>1137</v>
      </c>
      <c r="B156" s="2">
        <v>1</v>
      </c>
      <c r="C156" s="3" t="s">
        <v>1492</v>
      </c>
      <c r="D156" s="3" t="s">
        <v>1662</v>
      </c>
      <c r="E156" s="3" t="s">
        <v>1663</v>
      </c>
      <c r="F156" s="4">
        <v>42185</v>
      </c>
      <c r="G156" s="2">
        <v>3389.57</v>
      </c>
      <c r="H156" s="2">
        <v>700.8</v>
      </c>
      <c r="I156" s="2">
        <v>339.08</v>
      </c>
      <c r="J156" s="2">
        <f t="shared" si="9"/>
        <v>4429.45</v>
      </c>
      <c r="K156" s="2">
        <v>0</v>
      </c>
      <c r="L156" s="2">
        <v>0</v>
      </c>
      <c r="M156" s="2">
        <v>1</v>
      </c>
      <c r="N156" s="2">
        <f t="shared" si="10"/>
        <v>4429.45</v>
      </c>
    </row>
    <row r="157" spans="1:14" ht="14.25">
      <c r="A157" s="3" t="s">
        <v>1137</v>
      </c>
      <c r="B157" s="2">
        <v>1</v>
      </c>
      <c r="C157" s="3" t="s">
        <v>1496</v>
      </c>
      <c r="D157" s="3" t="s">
        <v>1664</v>
      </c>
      <c r="E157" s="3" t="s">
        <v>1665</v>
      </c>
      <c r="F157" s="4">
        <v>42160</v>
      </c>
      <c r="G157" s="2">
        <v>1624.8</v>
      </c>
      <c r="H157" s="2">
        <v>482.73</v>
      </c>
      <c r="I157" s="2">
        <v>0</v>
      </c>
      <c r="J157" s="2">
        <f t="shared" si="9"/>
        <v>2107.5299999999997</v>
      </c>
      <c r="K157" s="2">
        <v>0</v>
      </c>
      <c r="L157" s="2">
        <v>0</v>
      </c>
      <c r="M157" s="2">
        <v>1</v>
      </c>
      <c r="N157" s="2">
        <f t="shared" si="10"/>
        <v>2107.5299999999997</v>
      </c>
    </row>
    <row r="158" spans="1:14" ht="14.25">
      <c r="A158" s="3" t="s">
        <v>1137</v>
      </c>
      <c r="B158" s="2">
        <v>1</v>
      </c>
      <c r="C158" s="3" t="s">
        <v>1492</v>
      </c>
      <c r="D158" s="3" t="s">
        <v>1666</v>
      </c>
      <c r="E158" s="3" t="s">
        <v>755</v>
      </c>
      <c r="F158" s="4">
        <v>42200</v>
      </c>
      <c r="G158" s="2">
        <v>3329.65</v>
      </c>
      <c r="H158" s="2">
        <v>1017.41</v>
      </c>
      <c r="I158" s="2">
        <v>0</v>
      </c>
      <c r="J158" s="2">
        <f t="shared" si="9"/>
        <v>4347.06</v>
      </c>
      <c r="K158" s="2">
        <v>0</v>
      </c>
      <c r="L158" s="2">
        <v>0</v>
      </c>
      <c r="M158" s="2">
        <v>1</v>
      </c>
      <c r="N158" s="2">
        <f t="shared" si="10"/>
        <v>4347.06</v>
      </c>
    </row>
    <row r="159" spans="1:14" ht="14.25">
      <c r="A159" s="3" t="s">
        <v>1137</v>
      </c>
      <c r="B159" s="2">
        <v>1</v>
      </c>
      <c r="C159" s="3" t="s">
        <v>1496</v>
      </c>
      <c r="D159" s="3" t="s">
        <v>980</v>
      </c>
      <c r="E159" s="3" t="s">
        <v>981</v>
      </c>
      <c r="F159" s="4">
        <v>42019</v>
      </c>
      <c r="G159" s="2">
        <v>1666.3</v>
      </c>
      <c r="H159" s="2">
        <v>484.76</v>
      </c>
      <c r="I159" s="2">
        <v>98.37</v>
      </c>
      <c r="J159" s="2">
        <f t="shared" si="9"/>
        <v>2249.43</v>
      </c>
      <c r="K159" s="2">
        <v>0</v>
      </c>
      <c r="L159" s="2">
        <v>0</v>
      </c>
      <c r="M159" s="2">
        <v>1</v>
      </c>
      <c r="N159" s="2">
        <f t="shared" si="10"/>
        <v>2249.43</v>
      </c>
    </row>
    <row r="160" spans="1:14" ht="14.25">
      <c r="A160" s="3" t="s">
        <v>1137</v>
      </c>
      <c r="B160" s="2">
        <v>1</v>
      </c>
      <c r="C160" s="3" t="s">
        <v>1495</v>
      </c>
      <c r="D160" s="3" t="s">
        <v>983</v>
      </c>
      <c r="E160" s="3" t="s">
        <v>204</v>
      </c>
      <c r="F160" s="4">
        <v>42332</v>
      </c>
      <c r="G160" s="2">
        <v>1390.67</v>
      </c>
      <c r="H160" s="2">
        <v>478.73</v>
      </c>
      <c r="I160" s="2">
        <v>145.73</v>
      </c>
      <c r="J160" s="2">
        <f t="shared" si="9"/>
        <v>2015.13</v>
      </c>
      <c r="K160" s="2">
        <v>0</v>
      </c>
      <c r="L160" s="2">
        <v>0</v>
      </c>
      <c r="M160" s="2">
        <v>1</v>
      </c>
      <c r="N160" s="2">
        <f t="shared" si="10"/>
        <v>2015.13</v>
      </c>
    </row>
    <row r="161" spans="1:14" ht="14.25">
      <c r="A161" s="3" t="s">
        <v>1137</v>
      </c>
      <c r="B161" s="2">
        <v>1</v>
      </c>
      <c r="C161" s="3" t="s">
        <v>1492</v>
      </c>
      <c r="D161" s="3" t="s">
        <v>1667</v>
      </c>
      <c r="E161" s="3" t="s">
        <v>198</v>
      </c>
      <c r="F161" s="4">
        <v>42206</v>
      </c>
      <c r="G161" s="2">
        <v>3511.35</v>
      </c>
      <c r="H161" s="2">
        <v>553.8</v>
      </c>
      <c r="I161" s="2">
        <v>344.03</v>
      </c>
      <c r="J161" s="2">
        <f t="shared" si="9"/>
        <v>4409.179999999999</v>
      </c>
      <c r="K161" s="2">
        <v>0</v>
      </c>
      <c r="L161" s="2">
        <v>0</v>
      </c>
      <c r="M161" s="2">
        <v>1</v>
      </c>
      <c r="N161" s="2">
        <f t="shared" si="10"/>
        <v>4409.179999999999</v>
      </c>
    </row>
    <row r="162" spans="1:14" ht="14.25">
      <c r="A162" s="3" t="s">
        <v>1271</v>
      </c>
      <c r="B162" s="2">
        <v>1</v>
      </c>
      <c r="C162" s="3" t="s">
        <v>1610</v>
      </c>
      <c r="D162" s="3" t="s">
        <v>1668</v>
      </c>
      <c r="E162" s="3" t="s">
        <v>198</v>
      </c>
      <c r="F162" s="4">
        <v>42355</v>
      </c>
      <c r="G162" s="2">
        <v>33111.08</v>
      </c>
      <c r="H162" s="2">
        <v>11433.64</v>
      </c>
      <c r="I162" s="2">
        <v>1658.88</v>
      </c>
      <c r="J162" s="2">
        <f t="shared" si="9"/>
        <v>46203.6</v>
      </c>
      <c r="K162" s="2">
        <v>0</v>
      </c>
      <c r="L162" s="2">
        <v>0</v>
      </c>
      <c r="M162" s="2">
        <v>1</v>
      </c>
      <c r="N162" s="2">
        <f t="shared" si="10"/>
        <v>46203.6</v>
      </c>
    </row>
    <row r="163" spans="1:14" ht="14.25">
      <c r="A163" s="3" t="s">
        <v>1137</v>
      </c>
      <c r="B163" s="2">
        <v>1</v>
      </c>
      <c r="C163" s="3" t="s">
        <v>1495</v>
      </c>
      <c r="D163" s="3" t="s">
        <v>993</v>
      </c>
      <c r="E163" s="3" t="s">
        <v>416</v>
      </c>
      <c r="F163" s="4">
        <v>42137</v>
      </c>
      <c r="G163" s="2">
        <v>1373.89</v>
      </c>
      <c r="H163" s="2">
        <v>452.55</v>
      </c>
      <c r="I163" s="2">
        <v>132.92</v>
      </c>
      <c r="J163" s="2">
        <f t="shared" si="9"/>
        <v>1959.3600000000001</v>
      </c>
      <c r="K163" s="2">
        <v>0</v>
      </c>
      <c r="L163" s="2">
        <v>0</v>
      </c>
      <c r="M163" s="2">
        <v>1</v>
      </c>
      <c r="N163" s="2">
        <f t="shared" si="10"/>
        <v>1959.3600000000001</v>
      </c>
    </row>
    <row r="164" spans="1:14" ht="14.25">
      <c r="A164" s="3" t="s">
        <v>1137</v>
      </c>
      <c r="B164" s="2">
        <v>1</v>
      </c>
      <c r="C164" s="3" t="s">
        <v>1492</v>
      </c>
      <c r="D164" s="3" t="s">
        <v>1669</v>
      </c>
      <c r="E164" s="3" t="s">
        <v>570</v>
      </c>
      <c r="F164" s="4">
        <v>42317</v>
      </c>
      <c r="G164" s="2">
        <v>2547.92</v>
      </c>
      <c r="H164" s="2">
        <v>1437.36</v>
      </c>
      <c r="I164" s="2">
        <v>656.33</v>
      </c>
      <c r="J164" s="2">
        <f t="shared" si="9"/>
        <v>4641.61</v>
      </c>
      <c r="K164" s="2">
        <v>0</v>
      </c>
      <c r="L164" s="2">
        <v>0</v>
      </c>
      <c r="M164" s="2">
        <v>1</v>
      </c>
      <c r="N164" s="2">
        <f t="shared" si="10"/>
        <v>4641.61</v>
      </c>
    </row>
    <row r="165" spans="1:14" ht="14.25">
      <c r="A165" s="3" t="s">
        <v>1271</v>
      </c>
      <c r="B165" s="2">
        <v>1</v>
      </c>
      <c r="C165" s="3" t="s">
        <v>1670</v>
      </c>
      <c r="D165" s="3" t="s">
        <v>1671</v>
      </c>
      <c r="E165" s="3" t="s">
        <v>1672</v>
      </c>
      <c r="F165" s="4">
        <v>42339</v>
      </c>
      <c r="G165" s="2">
        <v>21084.36</v>
      </c>
      <c r="H165" s="2">
        <v>8133.77</v>
      </c>
      <c r="I165" s="2">
        <v>0</v>
      </c>
      <c r="J165" s="2">
        <f t="shared" si="9"/>
        <v>29218.13</v>
      </c>
      <c r="K165" s="2">
        <v>0</v>
      </c>
      <c r="L165" s="2">
        <v>0</v>
      </c>
      <c r="M165" s="2">
        <v>1</v>
      </c>
      <c r="N165" s="2">
        <f t="shared" si="10"/>
        <v>29218.13</v>
      </c>
    </row>
    <row r="166" spans="1:14" ht="14.25">
      <c r="A166" s="3" t="s">
        <v>1137</v>
      </c>
      <c r="B166" s="2">
        <v>2</v>
      </c>
      <c r="C166" s="3" t="s">
        <v>1673</v>
      </c>
      <c r="D166" s="3" t="s">
        <v>1003</v>
      </c>
      <c r="E166" s="3" t="s">
        <v>198</v>
      </c>
      <c r="F166" s="4">
        <v>42229</v>
      </c>
      <c r="G166" s="2">
        <v>6268.82</v>
      </c>
      <c r="H166" s="2">
        <v>2543.04</v>
      </c>
      <c r="I166" s="2">
        <v>580.49</v>
      </c>
      <c r="J166" s="2">
        <f t="shared" si="9"/>
        <v>9392.35</v>
      </c>
      <c r="K166" s="2">
        <v>0</v>
      </c>
      <c r="L166" s="2">
        <v>0</v>
      </c>
      <c r="M166" s="2">
        <v>1</v>
      </c>
      <c r="N166" s="2">
        <f t="shared" si="10"/>
        <v>9392.35</v>
      </c>
    </row>
    <row r="167" spans="1:14" ht="14.25">
      <c r="A167" s="3" t="s">
        <v>1137</v>
      </c>
      <c r="B167" s="2">
        <v>1</v>
      </c>
      <c r="C167" s="3" t="s">
        <v>1492</v>
      </c>
      <c r="D167" s="3" t="s">
        <v>1674</v>
      </c>
      <c r="E167" s="3" t="s">
        <v>1511</v>
      </c>
      <c r="F167" s="4">
        <v>42320</v>
      </c>
      <c r="G167" s="2">
        <v>3124.34</v>
      </c>
      <c r="H167" s="2">
        <v>1300.69</v>
      </c>
      <c r="I167" s="2">
        <v>0</v>
      </c>
      <c r="J167" s="2">
        <f t="shared" si="9"/>
        <v>4425.030000000001</v>
      </c>
      <c r="K167" s="2">
        <v>0</v>
      </c>
      <c r="L167" s="2">
        <v>0</v>
      </c>
      <c r="M167" s="2">
        <v>1</v>
      </c>
      <c r="N167" s="2">
        <f t="shared" si="10"/>
        <v>4425.030000000001</v>
      </c>
    </row>
    <row r="168" spans="1:14" ht="14.25">
      <c r="A168" s="3" t="s">
        <v>1160</v>
      </c>
      <c r="B168" s="2">
        <v>1</v>
      </c>
      <c r="C168" s="3" t="s">
        <v>1545</v>
      </c>
      <c r="D168" s="3" t="s">
        <v>1021</v>
      </c>
      <c r="E168" s="3" t="s">
        <v>198</v>
      </c>
      <c r="F168" s="4">
        <v>42116</v>
      </c>
      <c r="G168" s="2">
        <v>4307.26</v>
      </c>
      <c r="H168" s="2">
        <v>752.36</v>
      </c>
      <c r="I168" s="2">
        <v>215.77</v>
      </c>
      <c r="J168" s="2">
        <f t="shared" si="9"/>
        <v>5275.39</v>
      </c>
      <c r="K168" s="2">
        <v>0</v>
      </c>
      <c r="L168" s="2">
        <v>0</v>
      </c>
      <c r="M168" s="2">
        <v>1</v>
      </c>
      <c r="N168" s="2">
        <f t="shared" si="10"/>
        <v>5275.39</v>
      </c>
    </row>
    <row r="169" spans="1:14" ht="14.25">
      <c r="A169" s="3" t="s">
        <v>1137</v>
      </c>
      <c r="B169" s="2">
        <v>1</v>
      </c>
      <c r="C169" s="3" t="s">
        <v>1492</v>
      </c>
      <c r="D169" s="3" t="s">
        <v>484</v>
      </c>
      <c r="E169" s="3" t="s">
        <v>192</v>
      </c>
      <c r="F169" s="4">
        <v>42330</v>
      </c>
      <c r="G169" s="2">
        <v>4830.2</v>
      </c>
      <c r="H169" s="2">
        <v>4173.61</v>
      </c>
      <c r="I169" s="2">
        <v>0</v>
      </c>
      <c r="J169" s="2">
        <f>SUM(G169:I169)</f>
        <v>9003.81</v>
      </c>
      <c r="K169" s="2">
        <v>0</v>
      </c>
      <c r="L169" s="2">
        <v>0</v>
      </c>
      <c r="M169" s="2">
        <v>1</v>
      </c>
      <c r="N169" s="2">
        <f>M169*J169</f>
        <v>9003.81</v>
      </c>
    </row>
    <row r="170" spans="1:14" ht="14.25">
      <c r="A170" s="3" t="s">
        <v>1137</v>
      </c>
      <c r="B170" s="2">
        <v>1</v>
      </c>
      <c r="C170" s="3" t="s">
        <v>1496</v>
      </c>
      <c r="D170" s="3" t="s">
        <v>1027</v>
      </c>
      <c r="E170" s="3" t="s">
        <v>293</v>
      </c>
      <c r="F170" s="4">
        <v>42194</v>
      </c>
      <c r="G170" s="2">
        <v>1641.1</v>
      </c>
      <c r="H170" s="2">
        <v>370.95</v>
      </c>
      <c r="I170" s="2">
        <v>161.58</v>
      </c>
      <c r="J170" s="2">
        <f>SUM(G170:I170)</f>
        <v>2173.63</v>
      </c>
      <c r="K170" s="2">
        <v>0</v>
      </c>
      <c r="L170" s="2">
        <v>0</v>
      </c>
      <c r="M170" s="2">
        <v>1</v>
      </c>
      <c r="N170" s="2">
        <f>M170*J170</f>
        <v>2173.63</v>
      </c>
    </row>
    <row r="171" spans="1:14" ht="14.25">
      <c r="A171" s="3" t="s">
        <v>1137</v>
      </c>
      <c r="B171" s="2">
        <v>1</v>
      </c>
      <c r="C171" s="3" t="s">
        <v>1492</v>
      </c>
      <c r="D171" s="3" t="s">
        <v>1675</v>
      </c>
      <c r="E171" s="3" t="s">
        <v>1676</v>
      </c>
      <c r="F171" s="4">
        <v>42160</v>
      </c>
      <c r="G171" s="2">
        <v>3282.7</v>
      </c>
      <c r="H171" s="2">
        <v>1084.85</v>
      </c>
      <c r="I171" s="2">
        <v>0</v>
      </c>
      <c r="J171" s="2">
        <f>SUM(G171:I171)</f>
        <v>4367.549999999999</v>
      </c>
      <c r="K171" s="2">
        <v>0</v>
      </c>
      <c r="L171" s="2">
        <v>0</v>
      </c>
      <c r="M171" s="2">
        <v>1</v>
      </c>
      <c r="N171" s="2">
        <f>M171*J171</f>
        <v>4367.549999999999</v>
      </c>
    </row>
    <row r="172" spans="1:14" ht="14.25">
      <c r="A172" s="3" t="s">
        <v>1137</v>
      </c>
      <c r="B172" s="2">
        <v>1</v>
      </c>
      <c r="C172" s="3" t="s">
        <v>1492</v>
      </c>
      <c r="D172" s="3" t="s">
        <v>1677</v>
      </c>
      <c r="E172" s="3" t="s">
        <v>981</v>
      </c>
      <c r="F172" s="4">
        <v>42123</v>
      </c>
      <c r="G172" s="2">
        <v>3238.58</v>
      </c>
      <c r="H172" s="2">
        <v>1125.96</v>
      </c>
      <c r="I172" s="2">
        <v>0</v>
      </c>
      <c r="J172" s="2">
        <f>SUM(G172:I172)</f>
        <v>4364.54</v>
      </c>
      <c r="K172" s="2">
        <v>0</v>
      </c>
      <c r="L172" s="2">
        <v>0</v>
      </c>
      <c r="M172" s="2">
        <v>1</v>
      </c>
      <c r="N172" s="2">
        <f>M172*J172</f>
        <v>4364.54</v>
      </c>
    </row>
    <row r="173" spans="1:14" ht="14.25">
      <c r="A173" s="3" t="s">
        <v>1137</v>
      </c>
      <c r="B173" s="2">
        <v>1</v>
      </c>
      <c r="C173" s="3" t="s">
        <v>1492</v>
      </c>
      <c r="D173" s="3" t="s">
        <v>1678</v>
      </c>
      <c r="E173" s="3" t="s">
        <v>1679</v>
      </c>
      <c r="F173" s="4">
        <v>42263</v>
      </c>
      <c r="G173" s="2">
        <v>3117.38</v>
      </c>
      <c r="H173" s="2">
        <v>1272.22</v>
      </c>
      <c r="I173" s="2">
        <v>0</v>
      </c>
      <c r="J173" s="2">
        <f>SUM(G173:I173)</f>
        <v>4389.6</v>
      </c>
      <c r="K173" s="2">
        <v>0</v>
      </c>
      <c r="L173" s="2">
        <v>0</v>
      </c>
      <c r="M173" s="2">
        <v>1</v>
      </c>
      <c r="N173" s="2">
        <f>M173*J173</f>
        <v>4389.6</v>
      </c>
    </row>
    <row r="174" spans="1:14" ht="14.25">
      <c r="A174" s="3" t="s">
        <v>1137</v>
      </c>
      <c r="B174" s="2">
        <v>1</v>
      </c>
      <c r="C174" s="3" t="s">
        <v>1502</v>
      </c>
      <c r="D174" s="3" t="s">
        <v>1680</v>
      </c>
      <c r="E174" s="3" t="s">
        <v>213</v>
      </c>
      <c r="F174" s="4">
        <v>42121</v>
      </c>
      <c r="G174" s="2">
        <v>4229.8</v>
      </c>
      <c r="H174" s="2">
        <v>441.72</v>
      </c>
      <c r="I174" s="2">
        <v>343.74</v>
      </c>
      <c r="J174" s="2">
        <f>SUM(G174:I174)</f>
        <v>5015.26</v>
      </c>
      <c r="K174" s="2">
        <v>0</v>
      </c>
      <c r="L174" s="2">
        <v>0</v>
      </c>
      <c r="M174" s="2">
        <v>1</v>
      </c>
      <c r="N174" s="2">
        <f>M174*J174</f>
        <v>5015.26</v>
      </c>
    </row>
    <row r="175" spans="1:14" ht="14.25">
      <c r="A175" s="3" t="s">
        <v>1137</v>
      </c>
      <c r="B175" s="2">
        <v>1</v>
      </c>
      <c r="C175" s="3" t="s">
        <v>1492</v>
      </c>
      <c r="D175" s="3" t="s">
        <v>1681</v>
      </c>
      <c r="E175" s="3" t="s">
        <v>1682</v>
      </c>
      <c r="F175" s="4">
        <v>42160</v>
      </c>
      <c r="G175" s="2">
        <v>3199.48</v>
      </c>
      <c r="H175" s="2">
        <v>1178.56</v>
      </c>
      <c r="I175" s="2">
        <v>0</v>
      </c>
      <c r="J175" s="2">
        <f>SUM(G175:I175)</f>
        <v>4378.04</v>
      </c>
      <c r="K175" s="2">
        <v>0</v>
      </c>
      <c r="L175" s="2">
        <v>0</v>
      </c>
      <c r="M175" s="2">
        <v>1</v>
      </c>
      <c r="N175" s="2">
        <f>M175*J175</f>
        <v>4378.04</v>
      </c>
    </row>
    <row r="176" spans="1:14" ht="14.25">
      <c r="A176" s="3" t="s">
        <v>1137</v>
      </c>
      <c r="B176" s="2">
        <v>1</v>
      </c>
      <c r="C176" s="3" t="s">
        <v>1492</v>
      </c>
      <c r="D176" s="3" t="s">
        <v>1683</v>
      </c>
      <c r="E176" s="3" t="s">
        <v>1684</v>
      </c>
      <c r="F176" s="4">
        <v>42321</v>
      </c>
      <c r="G176" s="2">
        <v>3119.9</v>
      </c>
      <c r="H176" s="2">
        <v>1300.98</v>
      </c>
      <c r="I176" s="2">
        <v>0</v>
      </c>
      <c r="J176" s="2">
        <f>SUM(G176:I176)</f>
        <v>4420.88</v>
      </c>
      <c r="K176" s="2">
        <v>0</v>
      </c>
      <c r="L176" s="2">
        <v>0</v>
      </c>
      <c r="M176" s="2">
        <v>1</v>
      </c>
      <c r="N176" s="2">
        <f>M176*J176</f>
        <v>4420.88</v>
      </c>
    </row>
    <row r="177" spans="1:14" ht="14.25">
      <c r="A177" s="3" t="s">
        <v>1160</v>
      </c>
      <c r="B177" s="2">
        <v>1</v>
      </c>
      <c r="C177" s="3" t="s">
        <v>1545</v>
      </c>
      <c r="D177" s="3" t="s">
        <v>1685</v>
      </c>
      <c r="E177" s="3" t="s">
        <v>198</v>
      </c>
      <c r="F177" s="4">
        <v>42045</v>
      </c>
      <c r="G177" s="2">
        <v>4419.52</v>
      </c>
      <c r="H177" s="2">
        <v>549.57</v>
      </c>
      <c r="I177" s="2">
        <v>265.11</v>
      </c>
      <c r="J177" s="2">
        <f>SUM(G177:I177)</f>
        <v>5234.2</v>
      </c>
      <c r="K177" s="2">
        <v>0</v>
      </c>
      <c r="L177" s="2">
        <v>0</v>
      </c>
      <c r="M177" s="2">
        <v>1</v>
      </c>
      <c r="N177" s="2">
        <f>M177*J177</f>
        <v>5234.2</v>
      </c>
    </row>
    <row r="178" spans="1:14" ht="14.25">
      <c r="A178" s="3" t="s">
        <v>1137</v>
      </c>
      <c r="B178" s="2">
        <v>1</v>
      </c>
      <c r="C178" s="3" t="s">
        <v>1496</v>
      </c>
      <c r="D178" s="3" t="s">
        <v>1686</v>
      </c>
      <c r="E178" s="3" t="s">
        <v>213</v>
      </c>
      <c r="F178" s="4">
        <v>42360</v>
      </c>
      <c r="G178" s="2">
        <v>1671.71</v>
      </c>
      <c r="H178" s="2">
        <v>279.47</v>
      </c>
      <c r="I178" s="2">
        <v>236.2</v>
      </c>
      <c r="J178" s="2">
        <f>SUM(G178:I178)</f>
        <v>2187.38</v>
      </c>
      <c r="K178" s="2">
        <v>0</v>
      </c>
      <c r="L178" s="2">
        <v>0</v>
      </c>
      <c r="M178" s="2">
        <v>1</v>
      </c>
      <c r="N178" s="2">
        <f>M178*J178</f>
        <v>2187.38</v>
      </c>
    </row>
    <row r="179" spans="1:14" ht="14.25">
      <c r="A179" s="3" t="s">
        <v>1160</v>
      </c>
      <c r="B179" s="2">
        <v>1</v>
      </c>
      <c r="C179" s="3" t="s">
        <v>1536</v>
      </c>
      <c r="D179" s="3" t="s">
        <v>1052</v>
      </c>
      <c r="E179" s="3" t="s">
        <v>198</v>
      </c>
      <c r="F179" s="4">
        <v>42194</v>
      </c>
      <c r="G179" s="2">
        <v>9869.28</v>
      </c>
      <c r="H179" s="2">
        <v>2947.72</v>
      </c>
      <c r="I179" s="2">
        <v>654.72</v>
      </c>
      <c r="J179" s="2">
        <f>SUM(G179:I179)</f>
        <v>13471.72</v>
      </c>
      <c r="K179" s="2">
        <v>0</v>
      </c>
      <c r="L179" s="2">
        <v>0</v>
      </c>
      <c r="M179" s="2">
        <v>1</v>
      </c>
      <c r="N179" s="2">
        <f>M179*J179</f>
        <v>13471.72</v>
      </c>
    </row>
    <row r="180" spans="1:14" ht="14.25">
      <c r="A180" s="3" t="s">
        <v>1160</v>
      </c>
      <c r="B180" s="2">
        <v>1</v>
      </c>
      <c r="C180" s="3" t="s">
        <v>1536</v>
      </c>
      <c r="D180" s="3" t="s">
        <v>1687</v>
      </c>
      <c r="E180" s="3" t="s">
        <v>198</v>
      </c>
      <c r="F180" s="4">
        <v>42132</v>
      </c>
      <c r="G180" s="2">
        <v>10807.89</v>
      </c>
      <c r="H180" s="2">
        <v>1102.97</v>
      </c>
      <c r="I180" s="2">
        <v>1167.12</v>
      </c>
      <c r="J180" s="2">
        <f>SUM(G180:I180)</f>
        <v>13077.98</v>
      </c>
      <c r="K180" s="2">
        <v>0</v>
      </c>
      <c r="L180" s="2">
        <v>0</v>
      </c>
      <c r="M180" s="2">
        <v>1</v>
      </c>
      <c r="N180" s="2">
        <f>M180*J180</f>
        <v>13077.98</v>
      </c>
    </row>
    <row r="181" spans="1:14" ht="14.25">
      <c r="A181" s="3" t="s">
        <v>1137</v>
      </c>
      <c r="B181" s="2">
        <v>1</v>
      </c>
      <c r="C181" s="3" t="s">
        <v>1502</v>
      </c>
      <c r="D181" s="3" t="s">
        <v>1688</v>
      </c>
      <c r="E181" s="3" t="s">
        <v>1689</v>
      </c>
      <c r="F181" s="4">
        <v>42227</v>
      </c>
      <c r="G181" s="2">
        <v>3840.32</v>
      </c>
      <c r="H181" s="2">
        <v>1214.52</v>
      </c>
      <c r="I181" s="2">
        <v>0</v>
      </c>
      <c r="J181" s="2">
        <f>SUM(G181:I181)</f>
        <v>5054.84</v>
      </c>
      <c r="K181" s="2">
        <v>0</v>
      </c>
      <c r="L181" s="2">
        <v>0</v>
      </c>
      <c r="M181" s="2">
        <v>1</v>
      </c>
      <c r="N181" s="2">
        <f>M181*J181</f>
        <v>5054.84</v>
      </c>
    </row>
    <row r="182" spans="1:14" ht="14.25">
      <c r="A182" s="3" t="s">
        <v>1137</v>
      </c>
      <c r="B182" s="2">
        <v>1</v>
      </c>
      <c r="C182" s="3" t="s">
        <v>1495</v>
      </c>
      <c r="D182" s="3" t="s">
        <v>1690</v>
      </c>
      <c r="E182" s="3" t="s">
        <v>1559</v>
      </c>
      <c r="F182" s="4">
        <v>42324</v>
      </c>
      <c r="G182" s="2">
        <v>1262.4</v>
      </c>
      <c r="H182" s="2">
        <v>522.54</v>
      </c>
      <c r="I182" s="2">
        <v>0</v>
      </c>
      <c r="J182" s="2">
        <f>SUM(G182:I182)</f>
        <v>1784.94</v>
      </c>
      <c r="K182" s="2">
        <v>0</v>
      </c>
      <c r="L182" s="2">
        <v>0</v>
      </c>
      <c r="M182" s="2">
        <v>1</v>
      </c>
      <c r="N182" s="2">
        <f>M182*J182</f>
        <v>1784.94</v>
      </c>
    </row>
    <row r="183" spans="1:14" ht="14.25">
      <c r="A183" s="3" t="s">
        <v>1271</v>
      </c>
      <c r="B183" s="2">
        <v>1</v>
      </c>
      <c r="C183" s="3" t="s">
        <v>1670</v>
      </c>
      <c r="D183" s="3" t="s">
        <v>1070</v>
      </c>
      <c r="E183" s="3" t="s">
        <v>198</v>
      </c>
      <c r="F183" s="4">
        <v>42144</v>
      </c>
      <c r="G183" s="2">
        <v>21484.82</v>
      </c>
      <c r="H183" s="2">
        <v>7793.23</v>
      </c>
      <c r="I183" s="2">
        <v>810.2</v>
      </c>
      <c r="J183" s="2">
        <f>SUM(G183:I183)</f>
        <v>30088.25</v>
      </c>
      <c r="K183" s="2">
        <v>0</v>
      </c>
      <c r="L183" s="2">
        <v>0</v>
      </c>
      <c r="M183" s="2">
        <v>1</v>
      </c>
      <c r="N183" s="2">
        <f>M183*J183</f>
        <v>30088.25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1136</v>
      </c>
    </row>
    <row r="5" ht="14.25">
      <c r="A5" s="7" t="s">
        <v>1072</v>
      </c>
    </row>
    <row r="6" spans="1:13" ht="14.25">
      <c r="A6" s="6" t="s">
        <v>61</v>
      </c>
      <c r="B6">
        <f>SUM(B9:B48)</f>
        <v>44</v>
      </c>
      <c r="G6">
        <f aca="true" t="shared" si="0" ref="G6:L6">SUM(G9:G48)</f>
        <v>143822.79</v>
      </c>
      <c r="H6">
        <f t="shared" si="0"/>
        <v>52496.600000000006</v>
      </c>
      <c r="I6">
        <f t="shared" si="0"/>
        <v>4175.98</v>
      </c>
      <c r="J6">
        <f t="shared" si="0"/>
        <v>200495.37000000008</v>
      </c>
      <c r="K6">
        <f t="shared" si="0"/>
        <v>0</v>
      </c>
      <c r="L6">
        <f t="shared" si="0"/>
        <v>5768.82</v>
      </c>
      <c r="M6">
        <f>IF(J6=0,1,SUM(N9:N48)/J6)</f>
        <v>1</v>
      </c>
    </row>
    <row r="7" spans="1:2" ht="14.25">
      <c r="A7" s="6" t="s">
        <v>62</v>
      </c>
      <c r="B7">
        <f>IF(B6=0,0,J6/B6)</f>
        <v>4556.712954545456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1137</v>
      </c>
      <c r="B9" s="2">
        <v>1</v>
      </c>
      <c r="C9" s="3" t="s">
        <v>1691</v>
      </c>
      <c r="D9" s="3" t="s">
        <v>532</v>
      </c>
      <c r="E9" s="3" t="s">
        <v>533</v>
      </c>
      <c r="F9" s="4">
        <v>42041</v>
      </c>
      <c r="G9" s="2">
        <v>1527.1</v>
      </c>
      <c r="H9" s="2">
        <v>764.95</v>
      </c>
      <c r="I9" s="2">
        <v>102.35</v>
      </c>
      <c r="J9" s="2">
        <f aca="true" t="shared" si="1" ref="J9:J48">SUM(G9:I9)</f>
        <v>2394.4</v>
      </c>
      <c r="K9" s="2">
        <v>0</v>
      </c>
      <c r="L9" s="2">
        <v>0</v>
      </c>
      <c r="M9" s="2">
        <v>1</v>
      </c>
      <c r="N9" s="2">
        <f aca="true" t="shared" si="2" ref="N9:N48">M9*J9</f>
        <v>2394.4</v>
      </c>
    </row>
    <row r="10" spans="1:14" ht="14.25">
      <c r="A10" s="3" t="s">
        <v>1137</v>
      </c>
      <c r="B10" s="2">
        <v>1</v>
      </c>
      <c r="C10" s="3" t="s">
        <v>1691</v>
      </c>
      <c r="D10" s="3" t="s">
        <v>1172</v>
      </c>
      <c r="E10" s="3" t="s">
        <v>679</v>
      </c>
      <c r="F10" s="4">
        <v>42199</v>
      </c>
      <c r="G10" s="2">
        <v>1302.48</v>
      </c>
      <c r="H10" s="2">
        <v>422.33</v>
      </c>
      <c r="I10" s="2">
        <v>0</v>
      </c>
      <c r="J10" s="2">
        <f t="shared" si="1"/>
        <v>1724.81</v>
      </c>
      <c r="K10" s="2">
        <v>0</v>
      </c>
      <c r="L10" s="2">
        <v>0</v>
      </c>
      <c r="M10" s="2">
        <v>1</v>
      </c>
      <c r="N10" s="2">
        <f t="shared" si="2"/>
        <v>1724.81</v>
      </c>
    </row>
    <row r="11" spans="1:14" ht="14.25">
      <c r="A11" s="3" t="s">
        <v>1137</v>
      </c>
      <c r="B11" s="2">
        <v>1</v>
      </c>
      <c r="C11" s="3" t="s">
        <v>1691</v>
      </c>
      <c r="D11" s="3" t="s">
        <v>1692</v>
      </c>
      <c r="E11" s="3" t="s">
        <v>1693</v>
      </c>
      <c r="F11" s="4">
        <v>42356</v>
      </c>
      <c r="G11" s="2">
        <v>1259.12</v>
      </c>
      <c r="H11" s="2">
        <v>507.35</v>
      </c>
      <c r="I11" s="2">
        <v>0</v>
      </c>
      <c r="J11" s="2">
        <f t="shared" si="1"/>
        <v>1766.4699999999998</v>
      </c>
      <c r="K11" s="2">
        <v>0</v>
      </c>
      <c r="L11" s="2">
        <v>0</v>
      </c>
      <c r="M11" s="2">
        <v>1</v>
      </c>
      <c r="N11" s="2">
        <f t="shared" si="2"/>
        <v>1766.4699999999998</v>
      </c>
    </row>
    <row r="12" spans="1:14" ht="14.25">
      <c r="A12" s="3" t="s">
        <v>1137</v>
      </c>
      <c r="B12" s="2">
        <v>3</v>
      </c>
      <c r="C12" s="3" t="s">
        <v>1694</v>
      </c>
      <c r="D12" s="3" t="s">
        <v>441</v>
      </c>
      <c r="E12" s="3" t="s">
        <v>442</v>
      </c>
      <c r="F12" s="4">
        <v>42045</v>
      </c>
      <c r="G12" s="2">
        <v>7243.98</v>
      </c>
      <c r="H12" s="2">
        <v>3819.81</v>
      </c>
      <c r="I12" s="2">
        <v>473.85</v>
      </c>
      <c r="J12" s="2">
        <f t="shared" si="1"/>
        <v>11537.64</v>
      </c>
      <c r="K12" s="2">
        <v>0</v>
      </c>
      <c r="L12" s="2">
        <v>5768.82</v>
      </c>
      <c r="M12" s="2">
        <v>1</v>
      </c>
      <c r="N12" s="2">
        <f t="shared" si="2"/>
        <v>11537.64</v>
      </c>
    </row>
    <row r="13" spans="1:14" ht="14.25">
      <c r="A13" s="3" t="s">
        <v>1137</v>
      </c>
      <c r="B13" s="2">
        <v>1</v>
      </c>
      <c r="C13" s="3" t="s">
        <v>1695</v>
      </c>
      <c r="D13" s="3" t="s">
        <v>1696</v>
      </c>
      <c r="E13" s="3" t="s">
        <v>1661</v>
      </c>
      <c r="F13" s="4">
        <v>42165</v>
      </c>
      <c r="G13" s="2">
        <v>5443.2</v>
      </c>
      <c r="H13" s="2">
        <v>2498.14</v>
      </c>
      <c r="I13" s="2">
        <v>0</v>
      </c>
      <c r="J13" s="2">
        <f t="shared" si="1"/>
        <v>7941.34</v>
      </c>
      <c r="K13" s="2">
        <v>0</v>
      </c>
      <c r="L13" s="2">
        <v>0</v>
      </c>
      <c r="M13" s="2">
        <v>1</v>
      </c>
      <c r="N13" s="2">
        <f t="shared" si="2"/>
        <v>7941.34</v>
      </c>
    </row>
    <row r="14" spans="1:14" ht="14.25">
      <c r="A14" s="3" t="s">
        <v>1137</v>
      </c>
      <c r="B14" s="2">
        <v>1</v>
      </c>
      <c r="C14" s="3" t="s">
        <v>1697</v>
      </c>
      <c r="D14" s="3" t="s">
        <v>1698</v>
      </c>
      <c r="E14" s="3" t="s">
        <v>596</v>
      </c>
      <c r="F14" s="4">
        <v>42166</v>
      </c>
      <c r="G14" s="2">
        <v>3749.03</v>
      </c>
      <c r="H14" s="2">
        <v>1270.21</v>
      </c>
      <c r="I14" s="2">
        <v>0</v>
      </c>
      <c r="J14" s="2">
        <f t="shared" si="1"/>
        <v>5019.24</v>
      </c>
      <c r="K14" s="2">
        <v>0</v>
      </c>
      <c r="L14" s="2">
        <v>0</v>
      </c>
      <c r="M14" s="2">
        <v>1</v>
      </c>
      <c r="N14" s="2">
        <f t="shared" si="2"/>
        <v>5019.24</v>
      </c>
    </row>
    <row r="15" spans="1:14" ht="14.25">
      <c r="A15" s="3" t="s">
        <v>1137</v>
      </c>
      <c r="B15" s="2">
        <v>1</v>
      </c>
      <c r="C15" s="3" t="s">
        <v>1699</v>
      </c>
      <c r="D15" s="3" t="s">
        <v>1700</v>
      </c>
      <c r="E15" s="3" t="s">
        <v>1701</v>
      </c>
      <c r="F15" s="4">
        <v>42104</v>
      </c>
      <c r="G15" s="2">
        <v>1569.84</v>
      </c>
      <c r="H15" s="2">
        <v>628.07</v>
      </c>
      <c r="I15" s="2">
        <v>0</v>
      </c>
      <c r="J15" s="2">
        <f t="shared" si="1"/>
        <v>2197.91</v>
      </c>
      <c r="K15" s="2">
        <v>0</v>
      </c>
      <c r="L15" s="2">
        <v>0</v>
      </c>
      <c r="M15" s="2">
        <v>1</v>
      </c>
      <c r="N15" s="2">
        <f t="shared" si="2"/>
        <v>2197.91</v>
      </c>
    </row>
    <row r="16" spans="1:14" ht="14.25">
      <c r="A16" s="3" t="s">
        <v>1137</v>
      </c>
      <c r="B16" s="2">
        <v>1</v>
      </c>
      <c r="C16" s="3" t="s">
        <v>1702</v>
      </c>
      <c r="D16" s="3" t="s">
        <v>1703</v>
      </c>
      <c r="E16" s="3" t="s">
        <v>335</v>
      </c>
      <c r="F16" s="4">
        <v>42331</v>
      </c>
      <c r="G16" s="2">
        <v>5800.11</v>
      </c>
      <c r="H16" s="2">
        <v>1411.84</v>
      </c>
      <c r="I16" s="2">
        <v>775.94</v>
      </c>
      <c r="J16" s="2">
        <f t="shared" si="1"/>
        <v>7987.889999999999</v>
      </c>
      <c r="K16" s="2">
        <v>0</v>
      </c>
      <c r="L16" s="2">
        <v>0</v>
      </c>
      <c r="M16" s="2">
        <v>1</v>
      </c>
      <c r="N16" s="2">
        <f t="shared" si="2"/>
        <v>7987.889999999999</v>
      </c>
    </row>
    <row r="17" spans="1:14" ht="14.25">
      <c r="A17" s="3" t="s">
        <v>1137</v>
      </c>
      <c r="B17" s="2">
        <v>1</v>
      </c>
      <c r="C17" s="3" t="s">
        <v>1697</v>
      </c>
      <c r="D17" s="3" t="s">
        <v>1704</v>
      </c>
      <c r="E17" s="3" t="s">
        <v>596</v>
      </c>
      <c r="F17" s="4">
        <v>42166</v>
      </c>
      <c r="G17" s="2">
        <v>3593.48</v>
      </c>
      <c r="H17" s="2">
        <v>1461.41</v>
      </c>
      <c r="I17" s="2">
        <v>0</v>
      </c>
      <c r="J17" s="2">
        <f t="shared" si="1"/>
        <v>5054.89</v>
      </c>
      <c r="K17" s="2">
        <v>0</v>
      </c>
      <c r="L17" s="2">
        <v>0</v>
      </c>
      <c r="M17" s="2">
        <v>1</v>
      </c>
      <c r="N17" s="2">
        <f t="shared" si="2"/>
        <v>5054.89</v>
      </c>
    </row>
    <row r="18" spans="1:14" ht="14.25">
      <c r="A18" s="3" t="s">
        <v>1137</v>
      </c>
      <c r="B18" s="2">
        <v>1</v>
      </c>
      <c r="C18" s="3" t="s">
        <v>1699</v>
      </c>
      <c r="D18" s="3" t="s">
        <v>1705</v>
      </c>
      <c r="E18" s="3" t="s">
        <v>189</v>
      </c>
      <c r="F18" s="4">
        <v>42320</v>
      </c>
      <c r="G18" s="2">
        <v>1737.3</v>
      </c>
      <c r="H18" s="2">
        <v>288.91</v>
      </c>
      <c r="I18" s="2">
        <v>172.86</v>
      </c>
      <c r="J18" s="2">
        <f t="shared" si="1"/>
        <v>2199.07</v>
      </c>
      <c r="K18" s="2">
        <v>0</v>
      </c>
      <c r="L18" s="2">
        <v>0</v>
      </c>
      <c r="M18" s="2">
        <v>1</v>
      </c>
      <c r="N18" s="2">
        <f t="shared" si="2"/>
        <v>2199.07</v>
      </c>
    </row>
    <row r="19" spans="1:14" ht="14.25">
      <c r="A19" s="3" t="s">
        <v>1137</v>
      </c>
      <c r="B19" s="2">
        <v>1</v>
      </c>
      <c r="C19" s="3" t="s">
        <v>1706</v>
      </c>
      <c r="D19" s="3" t="s">
        <v>1707</v>
      </c>
      <c r="E19" s="3" t="s">
        <v>1001</v>
      </c>
      <c r="F19" s="4">
        <v>42303</v>
      </c>
      <c r="G19" s="2">
        <v>3306.48</v>
      </c>
      <c r="H19" s="2">
        <v>1275.52</v>
      </c>
      <c r="I19" s="2">
        <v>0</v>
      </c>
      <c r="J19" s="2">
        <f t="shared" si="1"/>
        <v>4582</v>
      </c>
      <c r="K19" s="2">
        <v>0</v>
      </c>
      <c r="L19" s="2">
        <v>0</v>
      </c>
      <c r="M19" s="2">
        <v>1</v>
      </c>
      <c r="N19" s="2">
        <f t="shared" si="2"/>
        <v>4582</v>
      </c>
    </row>
    <row r="20" spans="1:14" ht="14.25">
      <c r="A20" s="3" t="s">
        <v>1137</v>
      </c>
      <c r="B20" s="2">
        <v>1</v>
      </c>
      <c r="C20" s="3" t="s">
        <v>1691</v>
      </c>
      <c r="D20" s="3" t="s">
        <v>698</v>
      </c>
      <c r="E20" s="3" t="s">
        <v>277</v>
      </c>
      <c r="F20" s="4">
        <v>42073</v>
      </c>
      <c r="G20" s="2">
        <v>1507.16</v>
      </c>
      <c r="H20" s="2">
        <v>1118.84</v>
      </c>
      <c r="I20" s="2">
        <v>102.36</v>
      </c>
      <c r="J20" s="2">
        <f t="shared" si="1"/>
        <v>2728.36</v>
      </c>
      <c r="K20" s="2">
        <v>0</v>
      </c>
      <c r="L20" s="2">
        <v>0</v>
      </c>
      <c r="M20" s="2">
        <v>1</v>
      </c>
      <c r="N20" s="2">
        <f t="shared" si="2"/>
        <v>2728.36</v>
      </c>
    </row>
    <row r="21" spans="1:14" ht="14.25">
      <c r="A21" s="3" t="s">
        <v>1137</v>
      </c>
      <c r="B21" s="2">
        <v>1</v>
      </c>
      <c r="C21" s="3" t="s">
        <v>1702</v>
      </c>
      <c r="D21" s="3" t="s">
        <v>1708</v>
      </c>
      <c r="E21" s="3" t="s">
        <v>210</v>
      </c>
      <c r="F21" s="4">
        <v>42165</v>
      </c>
      <c r="G21" s="2">
        <v>5642.99</v>
      </c>
      <c r="H21" s="2">
        <v>2230.28</v>
      </c>
      <c r="I21" s="2">
        <v>0</v>
      </c>
      <c r="J21" s="2">
        <f t="shared" si="1"/>
        <v>7873.27</v>
      </c>
      <c r="K21" s="2">
        <v>0</v>
      </c>
      <c r="L21" s="2">
        <v>0</v>
      </c>
      <c r="M21" s="2">
        <v>1</v>
      </c>
      <c r="N21" s="2">
        <f t="shared" si="2"/>
        <v>7873.27</v>
      </c>
    </row>
    <row r="22" spans="1:14" ht="14.25">
      <c r="A22" s="3" t="s">
        <v>1137</v>
      </c>
      <c r="B22" s="2">
        <v>1</v>
      </c>
      <c r="C22" s="3" t="s">
        <v>1691</v>
      </c>
      <c r="D22" s="3" t="s">
        <v>1709</v>
      </c>
      <c r="E22" s="3" t="s">
        <v>1710</v>
      </c>
      <c r="F22" s="4">
        <v>42086</v>
      </c>
      <c r="G22" s="2">
        <v>1219.1</v>
      </c>
      <c r="H22" s="2">
        <v>627.61</v>
      </c>
      <c r="I22" s="2">
        <v>0</v>
      </c>
      <c r="J22" s="2">
        <f t="shared" si="1"/>
        <v>1846.71</v>
      </c>
      <c r="K22" s="2">
        <v>0</v>
      </c>
      <c r="L22" s="2">
        <v>0</v>
      </c>
      <c r="M22" s="2">
        <v>1</v>
      </c>
      <c r="N22" s="2">
        <f t="shared" si="2"/>
        <v>1846.71</v>
      </c>
    </row>
    <row r="23" spans="1:14" ht="14.25">
      <c r="A23" s="3" t="s">
        <v>1137</v>
      </c>
      <c r="B23" s="2">
        <v>1</v>
      </c>
      <c r="C23" s="3" t="s">
        <v>1711</v>
      </c>
      <c r="D23" s="3" t="s">
        <v>1712</v>
      </c>
      <c r="E23" s="3" t="s">
        <v>1713</v>
      </c>
      <c r="F23" s="4">
        <v>42255</v>
      </c>
      <c r="G23" s="2">
        <v>6009.53</v>
      </c>
      <c r="H23" s="2">
        <v>3457.82</v>
      </c>
      <c r="I23" s="2">
        <v>0</v>
      </c>
      <c r="J23" s="2">
        <f t="shared" si="1"/>
        <v>9467.35</v>
      </c>
      <c r="K23" s="2">
        <v>0</v>
      </c>
      <c r="L23" s="2">
        <v>0</v>
      </c>
      <c r="M23" s="2">
        <v>1</v>
      </c>
      <c r="N23" s="2">
        <f t="shared" si="2"/>
        <v>9467.35</v>
      </c>
    </row>
    <row r="24" spans="1:14" ht="14.25">
      <c r="A24" s="3" t="s">
        <v>1137</v>
      </c>
      <c r="B24" s="2">
        <v>1</v>
      </c>
      <c r="C24" s="3" t="s">
        <v>1702</v>
      </c>
      <c r="D24" s="3" t="s">
        <v>1714</v>
      </c>
      <c r="E24" s="3" t="s">
        <v>1715</v>
      </c>
      <c r="F24" s="4">
        <v>42317</v>
      </c>
      <c r="G24" s="2">
        <v>6067.89</v>
      </c>
      <c r="H24" s="2">
        <v>1772.57</v>
      </c>
      <c r="I24" s="2">
        <v>0</v>
      </c>
      <c r="J24" s="2">
        <f t="shared" si="1"/>
        <v>7840.46</v>
      </c>
      <c r="K24" s="2">
        <v>0</v>
      </c>
      <c r="L24" s="2">
        <v>0</v>
      </c>
      <c r="M24" s="2">
        <v>1</v>
      </c>
      <c r="N24" s="2">
        <f t="shared" si="2"/>
        <v>7840.46</v>
      </c>
    </row>
    <row r="25" spans="1:14" ht="14.25">
      <c r="A25" s="3" t="s">
        <v>1137</v>
      </c>
      <c r="B25" s="2">
        <v>1</v>
      </c>
      <c r="C25" s="3" t="s">
        <v>1691</v>
      </c>
      <c r="D25" s="3" t="s">
        <v>805</v>
      </c>
      <c r="E25" s="3" t="s">
        <v>806</v>
      </c>
      <c r="F25" s="4">
        <v>42191</v>
      </c>
      <c r="G25" s="2">
        <v>1540.44</v>
      </c>
      <c r="H25" s="2">
        <v>769.64</v>
      </c>
      <c r="I25" s="2">
        <v>76.76</v>
      </c>
      <c r="J25" s="2">
        <f t="shared" si="1"/>
        <v>2386.84</v>
      </c>
      <c r="K25" s="2">
        <v>0</v>
      </c>
      <c r="L25" s="2">
        <v>0</v>
      </c>
      <c r="M25" s="2">
        <v>1</v>
      </c>
      <c r="N25" s="2">
        <f t="shared" si="2"/>
        <v>2386.84</v>
      </c>
    </row>
    <row r="26" spans="1:14" ht="14.25">
      <c r="A26" s="3" t="s">
        <v>1137</v>
      </c>
      <c r="B26" s="2">
        <v>1</v>
      </c>
      <c r="C26" s="3" t="s">
        <v>1695</v>
      </c>
      <c r="D26" s="3" t="s">
        <v>1716</v>
      </c>
      <c r="E26" s="3" t="s">
        <v>1661</v>
      </c>
      <c r="F26" s="4">
        <v>42303</v>
      </c>
      <c r="G26" s="2">
        <v>5898.66</v>
      </c>
      <c r="H26" s="2">
        <v>1962.19</v>
      </c>
      <c r="I26" s="2">
        <v>0</v>
      </c>
      <c r="J26" s="2">
        <f t="shared" si="1"/>
        <v>7860.85</v>
      </c>
      <c r="K26" s="2">
        <v>0</v>
      </c>
      <c r="L26" s="2">
        <v>0</v>
      </c>
      <c r="M26" s="2">
        <v>1</v>
      </c>
      <c r="N26" s="2">
        <f t="shared" si="2"/>
        <v>7860.85</v>
      </c>
    </row>
    <row r="27" spans="1:14" ht="14.25">
      <c r="A27" s="3" t="s">
        <v>1137</v>
      </c>
      <c r="B27" s="2">
        <v>1</v>
      </c>
      <c r="C27" s="3" t="s">
        <v>1699</v>
      </c>
      <c r="D27" s="3" t="s">
        <v>1717</v>
      </c>
      <c r="E27" s="3" t="s">
        <v>1718</v>
      </c>
      <c r="F27" s="4">
        <v>42080</v>
      </c>
      <c r="G27" s="2">
        <v>1564.32</v>
      </c>
      <c r="H27" s="2">
        <v>614.04</v>
      </c>
      <c r="I27" s="2">
        <v>0</v>
      </c>
      <c r="J27" s="2">
        <f t="shared" si="1"/>
        <v>2178.3599999999997</v>
      </c>
      <c r="K27" s="2">
        <v>0</v>
      </c>
      <c r="L27" s="2">
        <v>0</v>
      </c>
      <c r="M27" s="2">
        <v>1</v>
      </c>
      <c r="N27" s="2">
        <f t="shared" si="2"/>
        <v>2178.3599999999997</v>
      </c>
    </row>
    <row r="28" spans="1:14" ht="14.25">
      <c r="A28" s="3" t="s">
        <v>1137</v>
      </c>
      <c r="B28" s="2">
        <v>1</v>
      </c>
      <c r="C28" s="3" t="s">
        <v>1691</v>
      </c>
      <c r="D28" s="3" t="s">
        <v>1719</v>
      </c>
      <c r="E28" s="3" t="s">
        <v>189</v>
      </c>
      <c r="F28" s="4">
        <v>42206</v>
      </c>
      <c r="G28" s="2">
        <v>1308.46</v>
      </c>
      <c r="H28" s="2">
        <v>300.59</v>
      </c>
      <c r="I28" s="2">
        <v>180.26</v>
      </c>
      <c r="J28" s="2">
        <f t="shared" si="1"/>
        <v>1789.31</v>
      </c>
      <c r="K28" s="2">
        <v>0</v>
      </c>
      <c r="L28" s="2">
        <v>0</v>
      </c>
      <c r="M28" s="2">
        <v>1</v>
      </c>
      <c r="N28" s="2">
        <f t="shared" si="2"/>
        <v>1789.31</v>
      </c>
    </row>
    <row r="29" spans="1:14" ht="14.25">
      <c r="A29" s="3" t="s">
        <v>1137</v>
      </c>
      <c r="B29" s="2">
        <v>1</v>
      </c>
      <c r="C29" s="3" t="s">
        <v>1711</v>
      </c>
      <c r="D29" s="3" t="s">
        <v>1720</v>
      </c>
      <c r="E29" s="3" t="s">
        <v>1721</v>
      </c>
      <c r="F29" s="4">
        <v>42165</v>
      </c>
      <c r="G29" s="2">
        <v>6232.54</v>
      </c>
      <c r="H29" s="2">
        <v>2551.25</v>
      </c>
      <c r="I29" s="2">
        <v>0</v>
      </c>
      <c r="J29" s="2">
        <f t="shared" si="1"/>
        <v>8783.79</v>
      </c>
      <c r="K29" s="2">
        <v>0</v>
      </c>
      <c r="L29" s="2">
        <v>0</v>
      </c>
      <c r="M29" s="2">
        <v>1</v>
      </c>
      <c r="N29" s="2">
        <f t="shared" si="2"/>
        <v>8783.79</v>
      </c>
    </row>
    <row r="30" spans="1:14" ht="14.25">
      <c r="A30" s="3" t="s">
        <v>1137</v>
      </c>
      <c r="B30" s="2">
        <v>1</v>
      </c>
      <c r="C30" s="3" t="s">
        <v>1706</v>
      </c>
      <c r="D30" s="3" t="s">
        <v>1722</v>
      </c>
      <c r="E30" s="3" t="s">
        <v>189</v>
      </c>
      <c r="F30" s="4">
        <v>42093</v>
      </c>
      <c r="G30" s="2">
        <v>3464.44</v>
      </c>
      <c r="H30" s="2">
        <v>705.04</v>
      </c>
      <c r="I30" s="2">
        <v>274.36</v>
      </c>
      <c r="J30" s="2">
        <f t="shared" si="1"/>
        <v>4443.839999999999</v>
      </c>
      <c r="K30" s="2">
        <v>0</v>
      </c>
      <c r="L30" s="2">
        <v>0</v>
      </c>
      <c r="M30" s="2">
        <v>1</v>
      </c>
      <c r="N30" s="2">
        <f t="shared" si="2"/>
        <v>4443.839999999999</v>
      </c>
    </row>
    <row r="31" spans="1:14" ht="14.25">
      <c r="A31" s="3" t="s">
        <v>1137</v>
      </c>
      <c r="B31" s="2">
        <v>1</v>
      </c>
      <c r="C31" s="3" t="s">
        <v>1723</v>
      </c>
      <c r="D31" s="3" t="s">
        <v>1724</v>
      </c>
      <c r="E31" s="3" t="s">
        <v>1725</v>
      </c>
      <c r="F31" s="4">
        <v>42321</v>
      </c>
      <c r="G31" s="2">
        <v>5869.07</v>
      </c>
      <c r="H31" s="2">
        <v>2357.03</v>
      </c>
      <c r="I31" s="2">
        <v>0</v>
      </c>
      <c r="J31" s="2">
        <f t="shared" si="1"/>
        <v>8226.1</v>
      </c>
      <c r="K31" s="2">
        <v>0</v>
      </c>
      <c r="L31" s="2">
        <v>0</v>
      </c>
      <c r="M31" s="2">
        <v>1</v>
      </c>
      <c r="N31" s="2">
        <f t="shared" si="2"/>
        <v>8226.1</v>
      </c>
    </row>
    <row r="32" spans="1:14" ht="14.25">
      <c r="A32" s="3" t="s">
        <v>1137</v>
      </c>
      <c r="B32" s="2">
        <v>1</v>
      </c>
      <c r="C32" s="3" t="s">
        <v>1695</v>
      </c>
      <c r="D32" s="3" t="s">
        <v>1726</v>
      </c>
      <c r="E32" s="3" t="s">
        <v>1661</v>
      </c>
      <c r="F32" s="4">
        <v>42201</v>
      </c>
      <c r="G32" s="2">
        <v>5553.76</v>
      </c>
      <c r="H32" s="2">
        <v>2397.77</v>
      </c>
      <c r="I32" s="2">
        <v>0</v>
      </c>
      <c r="J32" s="2">
        <f t="shared" si="1"/>
        <v>7951.530000000001</v>
      </c>
      <c r="K32" s="2">
        <v>0</v>
      </c>
      <c r="L32" s="2">
        <v>0</v>
      </c>
      <c r="M32" s="2">
        <v>1</v>
      </c>
      <c r="N32" s="2">
        <f t="shared" si="2"/>
        <v>7951.530000000001</v>
      </c>
    </row>
    <row r="33" spans="1:14" ht="14.25">
      <c r="A33" s="3" t="s">
        <v>1137</v>
      </c>
      <c r="B33" s="2">
        <v>1</v>
      </c>
      <c r="C33" s="3" t="s">
        <v>1702</v>
      </c>
      <c r="D33" s="3" t="s">
        <v>893</v>
      </c>
      <c r="E33" s="3" t="s">
        <v>894</v>
      </c>
      <c r="F33" s="4">
        <v>42234</v>
      </c>
      <c r="G33" s="2">
        <v>5466.15</v>
      </c>
      <c r="H33" s="2">
        <v>2283.83</v>
      </c>
      <c r="I33" s="2">
        <v>422.93</v>
      </c>
      <c r="J33" s="2">
        <f t="shared" si="1"/>
        <v>8172.91</v>
      </c>
      <c r="K33" s="2">
        <v>0</v>
      </c>
      <c r="L33" s="2">
        <v>0</v>
      </c>
      <c r="M33" s="2">
        <v>1</v>
      </c>
      <c r="N33" s="2">
        <f t="shared" si="2"/>
        <v>8172.91</v>
      </c>
    </row>
    <row r="34" spans="1:14" ht="14.25">
      <c r="A34" s="3" t="s">
        <v>1137</v>
      </c>
      <c r="B34" s="2">
        <v>3</v>
      </c>
      <c r="C34" s="3" t="s">
        <v>1727</v>
      </c>
      <c r="D34" s="3" t="s">
        <v>1728</v>
      </c>
      <c r="E34" s="3" t="s">
        <v>189</v>
      </c>
      <c r="F34" s="4">
        <v>42144</v>
      </c>
      <c r="G34" s="2">
        <v>10853.17</v>
      </c>
      <c r="H34" s="2">
        <v>1543.27</v>
      </c>
      <c r="I34" s="2">
        <v>617.7</v>
      </c>
      <c r="J34" s="2">
        <f t="shared" si="1"/>
        <v>13014.140000000001</v>
      </c>
      <c r="K34" s="2">
        <v>0</v>
      </c>
      <c r="L34" s="2">
        <v>0</v>
      </c>
      <c r="M34" s="2">
        <v>1</v>
      </c>
      <c r="N34" s="2">
        <f t="shared" si="2"/>
        <v>13014.140000000001</v>
      </c>
    </row>
    <row r="35" spans="1:14" ht="14.25">
      <c r="A35" s="3" t="s">
        <v>1137</v>
      </c>
      <c r="B35" s="2">
        <v>1</v>
      </c>
      <c r="C35" s="3" t="s">
        <v>1691</v>
      </c>
      <c r="D35" s="3" t="s">
        <v>1729</v>
      </c>
      <c r="E35" s="3" t="s">
        <v>1721</v>
      </c>
      <c r="F35" s="4">
        <v>42044</v>
      </c>
      <c r="G35" s="2">
        <v>1269.51</v>
      </c>
      <c r="H35" s="2">
        <v>405.63</v>
      </c>
      <c r="I35" s="2">
        <v>160.86</v>
      </c>
      <c r="J35" s="2">
        <f t="shared" si="1"/>
        <v>1836</v>
      </c>
      <c r="K35" s="2">
        <v>0</v>
      </c>
      <c r="L35" s="2">
        <v>0</v>
      </c>
      <c r="M35" s="2">
        <v>1</v>
      </c>
      <c r="N35" s="2">
        <f t="shared" si="2"/>
        <v>1836</v>
      </c>
    </row>
    <row r="36" spans="1:14" ht="14.25">
      <c r="A36" s="3" t="s">
        <v>1137</v>
      </c>
      <c r="B36" s="2">
        <v>1</v>
      </c>
      <c r="C36" s="3" t="s">
        <v>1699</v>
      </c>
      <c r="D36" s="3" t="s">
        <v>1730</v>
      </c>
      <c r="E36" s="3" t="s">
        <v>1731</v>
      </c>
      <c r="F36" s="4">
        <v>42080</v>
      </c>
      <c r="G36" s="2">
        <v>1588.55</v>
      </c>
      <c r="H36" s="2">
        <v>593.15</v>
      </c>
      <c r="I36" s="2">
        <v>0</v>
      </c>
      <c r="J36" s="2">
        <f t="shared" si="1"/>
        <v>2181.7</v>
      </c>
      <c r="K36" s="2">
        <v>0</v>
      </c>
      <c r="L36" s="2">
        <v>0</v>
      </c>
      <c r="M36" s="2">
        <v>1</v>
      </c>
      <c r="N36" s="2">
        <f t="shared" si="2"/>
        <v>2181.7</v>
      </c>
    </row>
    <row r="37" spans="1:14" ht="14.25">
      <c r="A37" s="3" t="s">
        <v>1137</v>
      </c>
      <c r="B37" s="2">
        <v>1</v>
      </c>
      <c r="C37" s="3" t="s">
        <v>1691</v>
      </c>
      <c r="D37" s="3" t="s">
        <v>1732</v>
      </c>
      <c r="E37" s="3" t="s">
        <v>1710</v>
      </c>
      <c r="F37" s="4">
        <v>42321</v>
      </c>
      <c r="G37" s="2">
        <v>1343.62</v>
      </c>
      <c r="H37" s="2">
        <v>365.64</v>
      </c>
      <c r="I37" s="2">
        <v>0</v>
      </c>
      <c r="J37" s="2">
        <f t="shared" si="1"/>
        <v>1709.2599999999998</v>
      </c>
      <c r="K37" s="2">
        <v>0</v>
      </c>
      <c r="L37" s="2">
        <v>0</v>
      </c>
      <c r="M37" s="2">
        <v>1</v>
      </c>
      <c r="N37" s="2">
        <f t="shared" si="2"/>
        <v>1709.2599999999998</v>
      </c>
    </row>
    <row r="38" spans="1:14" ht="14.25">
      <c r="A38" s="3" t="s">
        <v>1137</v>
      </c>
      <c r="B38" s="2">
        <v>1</v>
      </c>
      <c r="C38" s="3" t="s">
        <v>1699</v>
      </c>
      <c r="D38" s="3" t="s">
        <v>953</v>
      </c>
      <c r="E38" s="3" t="s">
        <v>189</v>
      </c>
      <c r="F38" s="4">
        <v>42250</v>
      </c>
      <c r="G38" s="2">
        <v>1646.16</v>
      </c>
      <c r="H38" s="2">
        <v>516.24</v>
      </c>
      <c r="I38" s="2">
        <v>77.64</v>
      </c>
      <c r="J38" s="2">
        <f t="shared" si="1"/>
        <v>2240.04</v>
      </c>
      <c r="K38" s="2">
        <v>0</v>
      </c>
      <c r="L38" s="2">
        <v>0</v>
      </c>
      <c r="M38" s="2">
        <v>1</v>
      </c>
      <c r="N38" s="2">
        <f t="shared" si="2"/>
        <v>2240.04</v>
      </c>
    </row>
    <row r="39" spans="1:14" ht="14.25">
      <c r="A39" s="3" t="s">
        <v>1137</v>
      </c>
      <c r="B39" s="2">
        <v>1</v>
      </c>
      <c r="C39" s="3" t="s">
        <v>1699</v>
      </c>
      <c r="D39" s="3" t="s">
        <v>1733</v>
      </c>
      <c r="E39" s="3" t="s">
        <v>998</v>
      </c>
      <c r="F39" s="4">
        <v>42201</v>
      </c>
      <c r="G39" s="2">
        <v>1588.78</v>
      </c>
      <c r="H39" s="2">
        <v>620.89</v>
      </c>
      <c r="I39" s="2">
        <v>0</v>
      </c>
      <c r="J39" s="2">
        <f t="shared" si="1"/>
        <v>2209.67</v>
      </c>
      <c r="K39" s="2">
        <v>0</v>
      </c>
      <c r="L39" s="2">
        <v>0</v>
      </c>
      <c r="M39" s="2">
        <v>1</v>
      </c>
      <c r="N39" s="2">
        <f t="shared" si="2"/>
        <v>2209.67</v>
      </c>
    </row>
    <row r="40" spans="1:14" ht="14.25">
      <c r="A40" s="3" t="s">
        <v>1137</v>
      </c>
      <c r="B40" s="2">
        <v>1</v>
      </c>
      <c r="C40" s="3" t="s">
        <v>1706</v>
      </c>
      <c r="D40" s="3" t="s">
        <v>1734</v>
      </c>
      <c r="E40" s="3" t="s">
        <v>1735</v>
      </c>
      <c r="F40" s="4">
        <v>42269</v>
      </c>
      <c r="G40" s="2">
        <v>3135.02</v>
      </c>
      <c r="H40" s="2">
        <v>1309.22</v>
      </c>
      <c r="I40" s="2">
        <v>0</v>
      </c>
      <c r="J40" s="2">
        <f t="shared" si="1"/>
        <v>4444.24</v>
      </c>
      <c r="K40" s="2">
        <v>0</v>
      </c>
      <c r="L40" s="2">
        <v>0</v>
      </c>
      <c r="M40" s="2">
        <v>1</v>
      </c>
      <c r="N40" s="2">
        <f t="shared" si="2"/>
        <v>4444.24</v>
      </c>
    </row>
    <row r="41" spans="1:14" ht="14.25">
      <c r="A41" s="3" t="s">
        <v>1137</v>
      </c>
      <c r="B41" s="2">
        <v>1</v>
      </c>
      <c r="C41" s="3" t="s">
        <v>1699</v>
      </c>
      <c r="D41" s="3" t="s">
        <v>1736</v>
      </c>
      <c r="E41" s="3" t="s">
        <v>703</v>
      </c>
      <c r="F41" s="4">
        <v>42165</v>
      </c>
      <c r="G41" s="2">
        <v>1660.57</v>
      </c>
      <c r="H41" s="2">
        <v>488.66</v>
      </c>
      <c r="I41" s="2">
        <v>0</v>
      </c>
      <c r="J41" s="2">
        <f t="shared" si="1"/>
        <v>2149.23</v>
      </c>
      <c r="K41" s="2">
        <v>0</v>
      </c>
      <c r="L41" s="2">
        <v>0</v>
      </c>
      <c r="M41" s="2">
        <v>1</v>
      </c>
      <c r="N41" s="2">
        <f t="shared" si="2"/>
        <v>2149.23</v>
      </c>
    </row>
    <row r="42" spans="1:14" ht="14.25">
      <c r="A42" s="3" t="s">
        <v>1137</v>
      </c>
      <c r="B42" s="2">
        <v>1</v>
      </c>
      <c r="C42" s="3" t="s">
        <v>1697</v>
      </c>
      <c r="D42" s="3" t="s">
        <v>999</v>
      </c>
      <c r="E42" s="3" t="s">
        <v>189</v>
      </c>
      <c r="F42" s="4">
        <v>42207</v>
      </c>
      <c r="G42" s="2">
        <v>3718.53</v>
      </c>
      <c r="H42" s="2">
        <v>1211.63</v>
      </c>
      <c r="I42" s="2">
        <v>234.64</v>
      </c>
      <c r="J42" s="2">
        <f t="shared" si="1"/>
        <v>5164.8</v>
      </c>
      <c r="K42" s="2">
        <v>0</v>
      </c>
      <c r="L42" s="2">
        <v>0</v>
      </c>
      <c r="M42" s="2">
        <v>1</v>
      </c>
      <c r="N42" s="2">
        <f t="shared" si="2"/>
        <v>5164.8</v>
      </c>
    </row>
    <row r="43" spans="1:14" ht="14.25">
      <c r="A43" s="3" t="s">
        <v>1137</v>
      </c>
      <c r="B43" s="2">
        <v>1</v>
      </c>
      <c r="C43" s="3" t="s">
        <v>1699</v>
      </c>
      <c r="D43" s="3" t="s">
        <v>1737</v>
      </c>
      <c r="E43" s="3" t="s">
        <v>189</v>
      </c>
      <c r="F43" s="4">
        <v>42046</v>
      </c>
      <c r="G43" s="2">
        <v>1621.6</v>
      </c>
      <c r="H43" s="2">
        <v>543.44</v>
      </c>
      <c r="I43" s="2">
        <v>136.65</v>
      </c>
      <c r="J43" s="2">
        <f t="shared" si="1"/>
        <v>2301.69</v>
      </c>
      <c r="K43" s="2">
        <v>0</v>
      </c>
      <c r="L43" s="2">
        <v>0</v>
      </c>
      <c r="M43" s="2">
        <v>1</v>
      </c>
      <c r="N43" s="2">
        <f t="shared" si="2"/>
        <v>2301.69</v>
      </c>
    </row>
    <row r="44" spans="1:14" ht="14.25">
      <c r="A44" s="3" t="s">
        <v>1137</v>
      </c>
      <c r="B44" s="2">
        <v>1</v>
      </c>
      <c r="C44" s="3" t="s">
        <v>1706</v>
      </c>
      <c r="D44" s="3" t="s">
        <v>1738</v>
      </c>
      <c r="E44" s="3" t="s">
        <v>596</v>
      </c>
      <c r="F44" s="4">
        <v>42080</v>
      </c>
      <c r="G44" s="2">
        <v>3200.99</v>
      </c>
      <c r="H44" s="2">
        <v>1247.94</v>
      </c>
      <c r="I44" s="2">
        <v>0</v>
      </c>
      <c r="J44" s="2">
        <f t="shared" si="1"/>
        <v>4448.93</v>
      </c>
      <c r="K44" s="2">
        <v>0</v>
      </c>
      <c r="L44" s="2">
        <v>0</v>
      </c>
      <c r="M44" s="2">
        <v>1</v>
      </c>
      <c r="N44" s="2">
        <f t="shared" si="2"/>
        <v>4448.93</v>
      </c>
    </row>
    <row r="45" spans="1:14" ht="14.25">
      <c r="A45" s="3" t="s">
        <v>1137</v>
      </c>
      <c r="B45" s="2">
        <v>1</v>
      </c>
      <c r="C45" s="3" t="s">
        <v>1706</v>
      </c>
      <c r="D45" s="3" t="s">
        <v>1739</v>
      </c>
      <c r="E45" s="3" t="s">
        <v>1740</v>
      </c>
      <c r="F45" s="4">
        <v>42356</v>
      </c>
      <c r="G45" s="2">
        <v>3299.95</v>
      </c>
      <c r="H45" s="2">
        <v>1100.72</v>
      </c>
      <c r="I45" s="2">
        <v>0</v>
      </c>
      <c r="J45" s="2">
        <f t="shared" si="1"/>
        <v>4400.67</v>
      </c>
      <c r="K45" s="2">
        <v>0</v>
      </c>
      <c r="L45" s="2">
        <v>0</v>
      </c>
      <c r="M45" s="2">
        <v>1</v>
      </c>
      <c r="N45" s="2">
        <f t="shared" si="2"/>
        <v>4400.67</v>
      </c>
    </row>
    <row r="46" spans="1:14" ht="14.25">
      <c r="A46" s="3" t="s">
        <v>1137</v>
      </c>
      <c r="B46" s="2">
        <v>1</v>
      </c>
      <c r="C46" s="3" t="s">
        <v>1723</v>
      </c>
      <c r="D46" s="3" t="s">
        <v>1036</v>
      </c>
      <c r="E46" s="3" t="s">
        <v>1037</v>
      </c>
      <c r="F46" s="4">
        <v>42185</v>
      </c>
      <c r="G46" s="2">
        <v>6656</v>
      </c>
      <c r="H46" s="2">
        <v>1492.54</v>
      </c>
      <c r="I46" s="2">
        <v>185.47</v>
      </c>
      <c r="J46" s="2">
        <f t="shared" si="1"/>
        <v>8334.01</v>
      </c>
      <c r="K46" s="2">
        <v>0</v>
      </c>
      <c r="L46" s="2">
        <v>0</v>
      </c>
      <c r="M46" s="2">
        <v>1</v>
      </c>
      <c r="N46" s="2">
        <f t="shared" si="2"/>
        <v>8334.01</v>
      </c>
    </row>
    <row r="47" spans="1:14" ht="14.25">
      <c r="A47" s="3" t="s">
        <v>1137</v>
      </c>
      <c r="B47" s="2">
        <v>1</v>
      </c>
      <c r="C47" s="3" t="s">
        <v>1706</v>
      </c>
      <c r="D47" s="3" t="s">
        <v>1066</v>
      </c>
      <c r="E47" s="3" t="s">
        <v>189</v>
      </c>
      <c r="F47" s="4">
        <v>42330</v>
      </c>
      <c r="G47" s="2">
        <v>3040.12</v>
      </c>
      <c r="H47" s="2">
        <v>1282.01</v>
      </c>
      <c r="I47" s="2">
        <v>181.35</v>
      </c>
      <c r="J47" s="2">
        <f t="shared" si="1"/>
        <v>4503.4800000000005</v>
      </c>
      <c r="K47" s="2">
        <v>0</v>
      </c>
      <c r="L47" s="2">
        <v>0</v>
      </c>
      <c r="M47" s="2">
        <v>1</v>
      </c>
      <c r="N47" s="2">
        <f t="shared" si="2"/>
        <v>4503.4800000000005</v>
      </c>
    </row>
    <row r="48" spans="1:14" ht="14.25">
      <c r="A48" s="3" t="s">
        <v>1137</v>
      </c>
      <c r="B48" s="2">
        <v>1</v>
      </c>
      <c r="C48" s="3" t="s">
        <v>1741</v>
      </c>
      <c r="D48" s="3" t="s">
        <v>1742</v>
      </c>
      <c r="E48" s="3" t="s">
        <v>157</v>
      </c>
      <c r="F48" s="4">
        <v>42264</v>
      </c>
      <c r="G48" s="2">
        <v>5323.59</v>
      </c>
      <c r="H48" s="2">
        <v>2278.58</v>
      </c>
      <c r="I48" s="2">
        <v>0</v>
      </c>
      <c r="J48" s="2">
        <f t="shared" si="1"/>
        <v>7602.17</v>
      </c>
      <c r="K48" s="2">
        <v>0</v>
      </c>
      <c r="L48" s="2">
        <v>0</v>
      </c>
      <c r="M48" s="2">
        <v>1</v>
      </c>
      <c r="N48" s="2">
        <f t="shared" si="2"/>
        <v>7602.17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1743</v>
      </c>
    </row>
    <row r="5" ht="14.25">
      <c r="A5" s="7"/>
    </row>
    <row r="6" spans="1:13" ht="14.25">
      <c r="A6" s="6" t="s">
        <v>61</v>
      </c>
      <c r="B6">
        <f>SUM(B9:B1151)</f>
        <v>104126</v>
      </c>
      <c r="G6">
        <f aca="true" t="shared" si="0" ref="G6:L6">SUM(G9:G1151)</f>
        <v>1290359.5699999996</v>
      </c>
      <c r="H6">
        <f t="shared" si="0"/>
        <v>761881.15</v>
      </c>
      <c r="I6">
        <f t="shared" si="0"/>
        <v>189380.87999999893</v>
      </c>
      <c r="J6">
        <f t="shared" si="0"/>
        <v>2241621.6000000006</v>
      </c>
      <c r="K6">
        <f t="shared" si="0"/>
        <v>0</v>
      </c>
      <c r="L6">
        <f t="shared" si="0"/>
        <v>142061.12</v>
      </c>
      <c r="M6">
        <f>IF(J6=0,1,SUM(N9:N1151)/J6)</f>
        <v>1</v>
      </c>
    </row>
    <row r="7" spans="1:2" ht="14.25">
      <c r="A7" s="6" t="s">
        <v>62</v>
      </c>
      <c r="B7">
        <f>IF(B6=0,0,J6/B6)</f>
        <v>21.527971880222044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1744</v>
      </c>
      <c r="B9" s="2">
        <v>145</v>
      </c>
      <c r="C9" s="3" t="s">
        <v>1745</v>
      </c>
      <c r="D9" s="3" t="s">
        <v>1746</v>
      </c>
      <c r="E9" s="3" t="s">
        <v>248</v>
      </c>
      <c r="F9" s="4">
        <v>42349</v>
      </c>
      <c r="G9" s="2">
        <v>971.27</v>
      </c>
      <c r="H9" s="2">
        <v>409.18</v>
      </c>
      <c r="I9" s="2">
        <v>615.45</v>
      </c>
      <c r="J9" s="2">
        <f aca="true" t="shared" si="1" ref="J9:J72">SUM(G9:I9)</f>
        <v>1995.9</v>
      </c>
      <c r="K9" s="2">
        <v>0</v>
      </c>
      <c r="L9" s="2">
        <v>0</v>
      </c>
      <c r="M9" s="2">
        <v>1</v>
      </c>
      <c r="N9" s="2">
        <f aca="true" t="shared" si="2" ref="N9:N72">M9*J9</f>
        <v>1995.9</v>
      </c>
    </row>
    <row r="10" spans="1:14" ht="14.25">
      <c r="A10" s="3" t="s">
        <v>1744</v>
      </c>
      <c r="B10" s="2">
        <v>17</v>
      </c>
      <c r="C10" s="3" t="s">
        <v>1747</v>
      </c>
      <c r="D10" s="3" t="s">
        <v>521</v>
      </c>
      <c r="E10" s="3" t="s">
        <v>192</v>
      </c>
      <c r="F10" s="4">
        <v>42025</v>
      </c>
      <c r="G10" s="2">
        <v>5054.08</v>
      </c>
      <c r="H10" s="2">
        <v>5409.11</v>
      </c>
      <c r="I10" s="2">
        <v>0</v>
      </c>
      <c r="J10" s="2">
        <f t="shared" si="1"/>
        <v>10463.189999999999</v>
      </c>
      <c r="K10" s="2">
        <v>0</v>
      </c>
      <c r="L10" s="2">
        <v>0</v>
      </c>
      <c r="M10" s="2">
        <v>1</v>
      </c>
      <c r="N10" s="2">
        <f t="shared" si="2"/>
        <v>10463.189999999999</v>
      </c>
    </row>
    <row r="11" spans="1:14" ht="14.25">
      <c r="A11" s="3" t="s">
        <v>1744</v>
      </c>
      <c r="B11" s="2">
        <v>18</v>
      </c>
      <c r="C11" s="3" t="s">
        <v>1748</v>
      </c>
      <c r="D11" s="3" t="s">
        <v>521</v>
      </c>
      <c r="E11" s="3" t="s">
        <v>192</v>
      </c>
      <c r="F11" s="4">
        <v>42025</v>
      </c>
      <c r="G11" s="2">
        <v>5133.17</v>
      </c>
      <c r="H11" s="2">
        <v>5490.4</v>
      </c>
      <c r="I11" s="2">
        <v>0</v>
      </c>
      <c r="J11" s="2">
        <f t="shared" si="1"/>
        <v>10623.57</v>
      </c>
      <c r="K11" s="2">
        <v>0</v>
      </c>
      <c r="L11" s="2">
        <v>0</v>
      </c>
      <c r="M11" s="2">
        <v>1</v>
      </c>
      <c r="N11" s="2">
        <f t="shared" si="2"/>
        <v>10623.57</v>
      </c>
    </row>
    <row r="12" spans="1:14" ht="14.25">
      <c r="A12" s="3" t="s">
        <v>1744</v>
      </c>
      <c r="B12" s="2">
        <v>28</v>
      </c>
      <c r="C12" s="3" t="s">
        <v>1749</v>
      </c>
      <c r="D12" s="3" t="s">
        <v>521</v>
      </c>
      <c r="E12" s="3" t="s">
        <v>192</v>
      </c>
      <c r="F12" s="4">
        <v>42025</v>
      </c>
      <c r="G12" s="2">
        <v>6699.58</v>
      </c>
      <c r="H12" s="2">
        <v>7096.22</v>
      </c>
      <c r="I12" s="2">
        <v>0</v>
      </c>
      <c r="J12" s="2">
        <f t="shared" si="1"/>
        <v>13795.8</v>
      </c>
      <c r="K12" s="2">
        <v>0</v>
      </c>
      <c r="L12" s="2">
        <v>0</v>
      </c>
      <c r="M12" s="2">
        <v>1</v>
      </c>
      <c r="N12" s="2">
        <f t="shared" si="2"/>
        <v>13795.8</v>
      </c>
    </row>
    <row r="13" spans="1:14" ht="14.25">
      <c r="A13" s="3" t="s">
        <v>1744</v>
      </c>
      <c r="B13" s="2">
        <v>18</v>
      </c>
      <c r="C13" s="3" t="s">
        <v>1750</v>
      </c>
      <c r="D13" s="3" t="s">
        <v>521</v>
      </c>
      <c r="E13" s="3" t="s">
        <v>192</v>
      </c>
      <c r="F13" s="4">
        <v>42025</v>
      </c>
      <c r="G13" s="2">
        <v>5143.46</v>
      </c>
      <c r="H13" s="2">
        <v>5506.93</v>
      </c>
      <c r="I13" s="2">
        <v>0</v>
      </c>
      <c r="J13" s="2">
        <f t="shared" si="1"/>
        <v>10650.39</v>
      </c>
      <c r="K13" s="2">
        <v>0</v>
      </c>
      <c r="L13" s="2">
        <v>0</v>
      </c>
      <c r="M13" s="2">
        <v>1</v>
      </c>
      <c r="N13" s="2">
        <f t="shared" si="2"/>
        <v>10650.39</v>
      </c>
    </row>
    <row r="14" spans="1:14" ht="14.25">
      <c r="A14" s="3" t="s">
        <v>1744</v>
      </c>
      <c r="B14" s="2">
        <v>11</v>
      </c>
      <c r="C14" s="3" t="s">
        <v>1751</v>
      </c>
      <c r="D14" s="3" t="s">
        <v>1752</v>
      </c>
      <c r="E14" s="3" t="s">
        <v>1570</v>
      </c>
      <c r="F14" s="4">
        <v>42357</v>
      </c>
      <c r="G14" s="2">
        <v>315.04</v>
      </c>
      <c r="H14" s="2">
        <v>314.73</v>
      </c>
      <c r="I14" s="2">
        <v>0</v>
      </c>
      <c r="J14" s="2">
        <f t="shared" si="1"/>
        <v>629.77</v>
      </c>
      <c r="K14" s="2">
        <v>0</v>
      </c>
      <c r="L14" s="2">
        <v>0</v>
      </c>
      <c r="M14" s="2">
        <v>1</v>
      </c>
      <c r="N14" s="2">
        <f t="shared" si="2"/>
        <v>629.77</v>
      </c>
    </row>
    <row r="15" spans="1:14" ht="14.25">
      <c r="A15" s="3" t="s">
        <v>1744</v>
      </c>
      <c r="B15" s="2">
        <v>86</v>
      </c>
      <c r="C15" s="3" t="s">
        <v>1753</v>
      </c>
      <c r="D15" s="3" t="s">
        <v>1754</v>
      </c>
      <c r="E15" s="3" t="s">
        <v>198</v>
      </c>
      <c r="F15" s="4">
        <v>42065</v>
      </c>
      <c r="G15" s="2">
        <v>614.26</v>
      </c>
      <c r="H15" s="2">
        <v>503.58</v>
      </c>
      <c r="I15" s="2">
        <v>372.8</v>
      </c>
      <c r="J15" s="2">
        <f t="shared" si="1"/>
        <v>1490.6399999999999</v>
      </c>
      <c r="K15" s="2">
        <v>0</v>
      </c>
      <c r="L15" s="2">
        <v>0</v>
      </c>
      <c r="M15" s="2">
        <v>1</v>
      </c>
      <c r="N15" s="2">
        <f t="shared" si="2"/>
        <v>1490.6399999999999</v>
      </c>
    </row>
    <row r="16" spans="1:14" ht="14.25">
      <c r="A16" s="3" t="s">
        <v>1744</v>
      </c>
      <c r="B16" s="2">
        <v>17</v>
      </c>
      <c r="C16" s="3" t="s">
        <v>1755</v>
      </c>
      <c r="D16" s="3" t="s">
        <v>1756</v>
      </c>
      <c r="E16" s="3" t="s">
        <v>1757</v>
      </c>
      <c r="F16" s="4">
        <v>42131</v>
      </c>
      <c r="G16" s="2">
        <v>118.04</v>
      </c>
      <c r="H16" s="2">
        <v>47.96</v>
      </c>
      <c r="I16" s="2">
        <v>142.75</v>
      </c>
      <c r="J16" s="2">
        <f t="shared" si="1"/>
        <v>308.75</v>
      </c>
      <c r="K16" s="2">
        <v>0</v>
      </c>
      <c r="L16" s="2">
        <v>0</v>
      </c>
      <c r="M16" s="2">
        <v>1</v>
      </c>
      <c r="N16" s="2">
        <f t="shared" si="2"/>
        <v>308.75</v>
      </c>
    </row>
    <row r="17" spans="1:14" ht="14.25">
      <c r="A17" s="3" t="s">
        <v>1744</v>
      </c>
      <c r="B17" s="2">
        <v>12</v>
      </c>
      <c r="C17" s="3" t="s">
        <v>1758</v>
      </c>
      <c r="D17" s="3" t="s">
        <v>529</v>
      </c>
      <c r="E17" s="3" t="s">
        <v>530</v>
      </c>
      <c r="F17" s="4">
        <v>42193</v>
      </c>
      <c r="G17" s="2">
        <v>1759.76</v>
      </c>
      <c r="H17" s="2">
        <v>1033.19</v>
      </c>
      <c r="I17" s="2">
        <v>145.73</v>
      </c>
      <c r="J17" s="2">
        <f t="shared" si="1"/>
        <v>2938.68</v>
      </c>
      <c r="K17" s="2">
        <v>0</v>
      </c>
      <c r="L17" s="2">
        <v>0</v>
      </c>
      <c r="M17" s="2">
        <v>1</v>
      </c>
      <c r="N17" s="2">
        <f t="shared" si="2"/>
        <v>2938.68</v>
      </c>
    </row>
    <row r="18" spans="1:14" ht="14.25">
      <c r="A18" s="3" t="s">
        <v>1744</v>
      </c>
      <c r="B18" s="2">
        <v>207</v>
      </c>
      <c r="C18" s="3" t="s">
        <v>1759</v>
      </c>
      <c r="D18" s="3" t="s">
        <v>529</v>
      </c>
      <c r="E18" s="3" t="s">
        <v>530</v>
      </c>
      <c r="F18" s="4">
        <v>42193</v>
      </c>
      <c r="G18" s="2">
        <v>1942</v>
      </c>
      <c r="H18" s="2">
        <v>1079.61</v>
      </c>
      <c r="I18" s="2">
        <v>215.8</v>
      </c>
      <c r="J18" s="2">
        <f t="shared" si="1"/>
        <v>3237.41</v>
      </c>
      <c r="K18" s="2">
        <v>0</v>
      </c>
      <c r="L18" s="2">
        <v>0</v>
      </c>
      <c r="M18" s="2">
        <v>1</v>
      </c>
      <c r="N18" s="2">
        <f t="shared" si="2"/>
        <v>3237.41</v>
      </c>
    </row>
    <row r="19" spans="1:14" ht="14.25">
      <c r="A19" s="3" t="s">
        <v>1744</v>
      </c>
      <c r="B19" s="2">
        <v>138</v>
      </c>
      <c r="C19" s="3" t="s">
        <v>1760</v>
      </c>
      <c r="D19" s="3" t="s">
        <v>1761</v>
      </c>
      <c r="E19" s="3" t="s">
        <v>1177</v>
      </c>
      <c r="F19" s="4">
        <v>42278</v>
      </c>
      <c r="G19" s="2">
        <v>1514.72</v>
      </c>
      <c r="H19" s="2">
        <v>675.18</v>
      </c>
      <c r="I19" s="2">
        <v>251.31</v>
      </c>
      <c r="J19" s="2">
        <f t="shared" si="1"/>
        <v>2441.21</v>
      </c>
      <c r="K19" s="2">
        <v>0</v>
      </c>
      <c r="L19" s="2">
        <v>0</v>
      </c>
      <c r="M19" s="2">
        <v>1</v>
      </c>
      <c r="N19" s="2">
        <f t="shared" si="2"/>
        <v>2441.21</v>
      </c>
    </row>
    <row r="20" spans="1:14" ht="14.25">
      <c r="A20" s="3" t="s">
        <v>1744</v>
      </c>
      <c r="B20" s="2">
        <v>9</v>
      </c>
      <c r="C20" s="3" t="s">
        <v>1762</v>
      </c>
      <c r="D20" s="3" t="s">
        <v>1761</v>
      </c>
      <c r="E20" s="3" t="s">
        <v>1177</v>
      </c>
      <c r="F20" s="4">
        <v>42278</v>
      </c>
      <c r="G20" s="2">
        <v>225.84</v>
      </c>
      <c r="H20" s="2">
        <v>282.01</v>
      </c>
      <c r="I20" s="2">
        <v>251.31</v>
      </c>
      <c r="J20" s="2">
        <f t="shared" si="1"/>
        <v>759.1600000000001</v>
      </c>
      <c r="K20" s="2">
        <v>0</v>
      </c>
      <c r="L20" s="2">
        <v>0</v>
      </c>
      <c r="M20" s="2">
        <v>1</v>
      </c>
      <c r="N20" s="2">
        <f t="shared" si="2"/>
        <v>759.1600000000001</v>
      </c>
    </row>
    <row r="21" spans="1:14" ht="14.25">
      <c r="A21" s="3" t="s">
        <v>1744</v>
      </c>
      <c r="B21" s="2">
        <v>3</v>
      </c>
      <c r="C21" s="3" t="s">
        <v>1763</v>
      </c>
      <c r="D21" s="3" t="s">
        <v>1150</v>
      </c>
      <c r="E21" s="3" t="s">
        <v>1151</v>
      </c>
      <c r="F21" s="4">
        <v>42324</v>
      </c>
      <c r="G21" s="2">
        <v>101.32</v>
      </c>
      <c r="H21" s="2">
        <v>91.62</v>
      </c>
      <c r="I21" s="2">
        <v>0</v>
      </c>
      <c r="J21" s="2">
        <f t="shared" si="1"/>
        <v>192.94</v>
      </c>
      <c r="K21" s="2">
        <v>0</v>
      </c>
      <c r="L21" s="2">
        <v>0</v>
      </c>
      <c r="M21" s="2">
        <v>1</v>
      </c>
      <c r="N21" s="2">
        <f t="shared" si="2"/>
        <v>192.94</v>
      </c>
    </row>
    <row r="22" spans="1:14" ht="14.25">
      <c r="A22" s="3" t="s">
        <v>1744</v>
      </c>
      <c r="B22" s="2">
        <v>8</v>
      </c>
      <c r="C22" s="3" t="s">
        <v>1764</v>
      </c>
      <c r="D22" s="3" t="s">
        <v>1765</v>
      </c>
      <c r="E22" s="3" t="s">
        <v>1308</v>
      </c>
      <c r="F22" s="4">
        <v>42067</v>
      </c>
      <c r="G22" s="2">
        <v>797.2</v>
      </c>
      <c r="H22" s="2">
        <v>429.45</v>
      </c>
      <c r="I22" s="2">
        <v>185.18</v>
      </c>
      <c r="J22" s="2">
        <f t="shared" si="1"/>
        <v>1411.8300000000002</v>
      </c>
      <c r="K22" s="2">
        <v>0</v>
      </c>
      <c r="L22" s="2">
        <v>0</v>
      </c>
      <c r="M22" s="2">
        <v>1</v>
      </c>
      <c r="N22" s="2">
        <f t="shared" si="2"/>
        <v>1411.8300000000002</v>
      </c>
    </row>
    <row r="23" spans="1:14" ht="14.25">
      <c r="A23" s="3" t="s">
        <v>1744</v>
      </c>
      <c r="B23" s="2">
        <v>145</v>
      </c>
      <c r="C23" s="3" t="s">
        <v>1766</v>
      </c>
      <c r="D23" s="3" t="s">
        <v>1765</v>
      </c>
      <c r="E23" s="3" t="s">
        <v>1308</v>
      </c>
      <c r="F23" s="4">
        <v>42067</v>
      </c>
      <c r="G23" s="2">
        <v>988.86</v>
      </c>
      <c r="H23" s="2">
        <v>457.02</v>
      </c>
      <c r="I23" s="2">
        <v>444.76</v>
      </c>
      <c r="J23" s="2">
        <f t="shared" si="1"/>
        <v>1890.64</v>
      </c>
      <c r="K23" s="2">
        <v>0</v>
      </c>
      <c r="L23" s="2">
        <v>0</v>
      </c>
      <c r="M23" s="2">
        <v>1</v>
      </c>
      <c r="N23" s="2">
        <f t="shared" si="2"/>
        <v>1890.64</v>
      </c>
    </row>
    <row r="24" spans="1:14" ht="14.25">
      <c r="A24" s="3" t="s">
        <v>1744</v>
      </c>
      <c r="B24" s="2">
        <v>87</v>
      </c>
      <c r="C24" s="3" t="s">
        <v>1767</v>
      </c>
      <c r="D24" s="3" t="s">
        <v>1768</v>
      </c>
      <c r="E24" s="3" t="s">
        <v>581</v>
      </c>
      <c r="F24" s="4">
        <v>42025</v>
      </c>
      <c r="G24" s="2">
        <v>1848.19</v>
      </c>
      <c r="H24" s="2">
        <v>804.96</v>
      </c>
      <c r="I24" s="2">
        <v>257</v>
      </c>
      <c r="J24" s="2">
        <f t="shared" si="1"/>
        <v>2910.15</v>
      </c>
      <c r="K24" s="2">
        <v>0</v>
      </c>
      <c r="L24" s="2">
        <v>0</v>
      </c>
      <c r="M24" s="2">
        <v>1</v>
      </c>
      <c r="N24" s="2">
        <f t="shared" si="2"/>
        <v>2910.15</v>
      </c>
    </row>
    <row r="25" spans="1:14" ht="14.25">
      <c r="A25" s="3" t="s">
        <v>1744</v>
      </c>
      <c r="B25" s="2">
        <v>1</v>
      </c>
      <c r="C25" s="3" t="s">
        <v>1769</v>
      </c>
      <c r="D25" s="3" t="s">
        <v>1154</v>
      </c>
      <c r="E25" s="3" t="s">
        <v>1155</v>
      </c>
      <c r="F25" s="4">
        <v>42199</v>
      </c>
      <c r="G25" s="2">
        <v>114.53</v>
      </c>
      <c r="H25" s="2">
        <v>97.63</v>
      </c>
      <c r="I25" s="2">
        <v>0</v>
      </c>
      <c r="J25" s="2">
        <f t="shared" si="1"/>
        <v>212.16</v>
      </c>
      <c r="K25" s="2">
        <v>0</v>
      </c>
      <c r="L25" s="2">
        <v>0</v>
      </c>
      <c r="M25" s="2">
        <v>1</v>
      </c>
      <c r="N25" s="2">
        <f t="shared" si="2"/>
        <v>212.16</v>
      </c>
    </row>
    <row r="26" spans="1:14" ht="14.25">
      <c r="A26" s="3" t="s">
        <v>1744</v>
      </c>
      <c r="B26" s="2">
        <v>9</v>
      </c>
      <c r="C26" s="3" t="s">
        <v>1762</v>
      </c>
      <c r="D26" s="3" t="s">
        <v>532</v>
      </c>
      <c r="E26" s="3" t="s">
        <v>533</v>
      </c>
      <c r="F26" s="4">
        <v>42041</v>
      </c>
      <c r="G26" s="2">
        <v>915.7</v>
      </c>
      <c r="H26" s="2">
        <v>724.66</v>
      </c>
      <c r="I26" s="2">
        <v>102.35</v>
      </c>
      <c r="J26" s="2">
        <f t="shared" si="1"/>
        <v>1742.71</v>
      </c>
      <c r="K26" s="2">
        <v>0</v>
      </c>
      <c r="L26" s="2">
        <v>0</v>
      </c>
      <c r="M26" s="2">
        <v>1</v>
      </c>
      <c r="N26" s="2">
        <f t="shared" si="2"/>
        <v>1742.71</v>
      </c>
    </row>
    <row r="27" spans="1:14" ht="14.25">
      <c r="A27" s="3" t="s">
        <v>1744</v>
      </c>
      <c r="B27" s="2">
        <v>52</v>
      </c>
      <c r="C27" s="3" t="s">
        <v>1770</v>
      </c>
      <c r="D27" s="3" t="s">
        <v>1157</v>
      </c>
      <c r="E27" s="3" t="s">
        <v>362</v>
      </c>
      <c r="F27" s="4">
        <v>42205</v>
      </c>
      <c r="G27" s="2">
        <v>356.97</v>
      </c>
      <c r="H27" s="2">
        <v>343.32</v>
      </c>
      <c r="I27" s="2">
        <v>193.71</v>
      </c>
      <c r="J27" s="2">
        <f t="shared" si="1"/>
        <v>894</v>
      </c>
      <c r="K27" s="2">
        <v>0</v>
      </c>
      <c r="L27" s="2">
        <v>0</v>
      </c>
      <c r="M27" s="2">
        <v>1</v>
      </c>
      <c r="N27" s="2">
        <f t="shared" si="2"/>
        <v>894</v>
      </c>
    </row>
    <row r="28" spans="1:14" ht="14.25">
      <c r="A28" s="3" t="s">
        <v>1744</v>
      </c>
      <c r="B28" s="2">
        <v>3</v>
      </c>
      <c r="C28" s="3" t="s">
        <v>1763</v>
      </c>
      <c r="D28" s="3" t="s">
        <v>1158</v>
      </c>
      <c r="E28" s="3" t="s">
        <v>1159</v>
      </c>
      <c r="F28" s="4">
        <v>42077</v>
      </c>
      <c r="G28" s="2">
        <v>128.43</v>
      </c>
      <c r="H28" s="2">
        <v>115.08</v>
      </c>
      <c r="I28" s="2">
        <v>0</v>
      </c>
      <c r="J28" s="2">
        <f t="shared" si="1"/>
        <v>243.51</v>
      </c>
      <c r="K28" s="2">
        <v>0</v>
      </c>
      <c r="L28" s="2">
        <v>0</v>
      </c>
      <c r="M28" s="2">
        <v>1</v>
      </c>
      <c r="N28" s="2">
        <f t="shared" si="2"/>
        <v>243.51</v>
      </c>
    </row>
    <row r="29" spans="1:14" ht="14.25">
      <c r="A29" s="3" t="s">
        <v>1744</v>
      </c>
      <c r="B29" s="2">
        <v>84</v>
      </c>
      <c r="C29" s="3" t="s">
        <v>1771</v>
      </c>
      <c r="D29" s="3" t="s">
        <v>1772</v>
      </c>
      <c r="E29" s="3" t="s">
        <v>1773</v>
      </c>
      <c r="F29" s="4">
        <v>42237</v>
      </c>
      <c r="G29" s="2">
        <v>774.29</v>
      </c>
      <c r="H29" s="2">
        <v>456.92</v>
      </c>
      <c r="I29" s="2">
        <v>185.18</v>
      </c>
      <c r="J29" s="2">
        <f t="shared" si="1"/>
        <v>1416.39</v>
      </c>
      <c r="K29" s="2">
        <v>0</v>
      </c>
      <c r="L29" s="2">
        <v>0</v>
      </c>
      <c r="M29" s="2">
        <v>1</v>
      </c>
      <c r="N29" s="2">
        <f t="shared" si="2"/>
        <v>1416.39</v>
      </c>
    </row>
    <row r="30" spans="1:14" ht="14.25">
      <c r="A30" s="3" t="s">
        <v>1744</v>
      </c>
      <c r="B30" s="2">
        <v>26</v>
      </c>
      <c r="C30" s="3" t="s">
        <v>1774</v>
      </c>
      <c r="D30" s="3" t="s">
        <v>1772</v>
      </c>
      <c r="E30" s="3" t="s">
        <v>1773</v>
      </c>
      <c r="F30" s="4">
        <v>42237</v>
      </c>
      <c r="G30" s="2">
        <v>97.51</v>
      </c>
      <c r="H30" s="2">
        <v>181.26</v>
      </c>
      <c r="I30" s="2">
        <v>185.18</v>
      </c>
      <c r="J30" s="2">
        <f t="shared" si="1"/>
        <v>463.95</v>
      </c>
      <c r="K30" s="2">
        <v>0</v>
      </c>
      <c r="L30" s="2">
        <v>0</v>
      </c>
      <c r="M30" s="2">
        <v>1</v>
      </c>
      <c r="N30" s="2">
        <f t="shared" si="2"/>
        <v>463.95</v>
      </c>
    </row>
    <row r="31" spans="1:14" ht="14.25">
      <c r="A31" s="3" t="s">
        <v>1744</v>
      </c>
      <c r="B31" s="2">
        <v>8581</v>
      </c>
      <c r="C31" s="3" t="s">
        <v>1775</v>
      </c>
      <c r="D31" s="3" t="s">
        <v>1049</v>
      </c>
      <c r="E31" s="3" t="s">
        <v>1050</v>
      </c>
      <c r="F31" s="4">
        <v>42172</v>
      </c>
      <c r="G31" s="2">
        <v>94569.9</v>
      </c>
      <c r="H31" s="2">
        <v>41331.09</v>
      </c>
      <c r="I31" s="2">
        <v>4872.05</v>
      </c>
      <c r="J31" s="2">
        <f t="shared" si="1"/>
        <v>140773.03999999998</v>
      </c>
      <c r="K31" s="2">
        <v>0</v>
      </c>
      <c r="L31" s="2">
        <v>70386.52</v>
      </c>
      <c r="M31" s="2">
        <v>1</v>
      </c>
      <c r="N31" s="2">
        <f t="shared" si="2"/>
        <v>140773.03999999998</v>
      </c>
    </row>
    <row r="32" spans="1:14" ht="14.25">
      <c r="A32" s="3" t="s">
        <v>1744</v>
      </c>
      <c r="B32" s="2">
        <v>6</v>
      </c>
      <c r="C32" s="3" t="s">
        <v>1776</v>
      </c>
      <c r="D32" s="3" t="s">
        <v>1162</v>
      </c>
      <c r="E32" s="3" t="s">
        <v>1163</v>
      </c>
      <c r="F32" s="4">
        <v>42158</v>
      </c>
      <c r="G32" s="2">
        <v>60.13</v>
      </c>
      <c r="H32" s="2">
        <v>63.21</v>
      </c>
      <c r="I32" s="2">
        <v>0</v>
      </c>
      <c r="J32" s="2">
        <f t="shared" si="1"/>
        <v>123.34</v>
      </c>
      <c r="K32" s="2">
        <v>0</v>
      </c>
      <c r="L32" s="2">
        <v>0</v>
      </c>
      <c r="M32" s="2">
        <v>1</v>
      </c>
      <c r="N32" s="2">
        <f t="shared" si="2"/>
        <v>123.34</v>
      </c>
    </row>
    <row r="33" spans="1:14" ht="14.25">
      <c r="A33" s="3" t="s">
        <v>1744</v>
      </c>
      <c r="B33" s="2">
        <v>6</v>
      </c>
      <c r="C33" s="3" t="s">
        <v>1777</v>
      </c>
      <c r="D33" s="3" t="s">
        <v>191</v>
      </c>
      <c r="E33" s="3" t="s">
        <v>192</v>
      </c>
      <c r="F33" s="4">
        <v>42063</v>
      </c>
      <c r="G33" s="2">
        <v>1187.73</v>
      </c>
      <c r="H33" s="2">
        <v>1254.81</v>
      </c>
      <c r="I33" s="2">
        <v>0</v>
      </c>
      <c r="J33" s="2">
        <f t="shared" si="1"/>
        <v>2442.54</v>
      </c>
      <c r="K33" s="2">
        <v>0</v>
      </c>
      <c r="L33" s="2">
        <v>0</v>
      </c>
      <c r="M33" s="2">
        <v>1</v>
      </c>
      <c r="N33" s="2">
        <f t="shared" si="2"/>
        <v>2442.54</v>
      </c>
    </row>
    <row r="34" spans="1:14" ht="14.25">
      <c r="A34" s="3" t="s">
        <v>1744</v>
      </c>
      <c r="B34" s="2">
        <v>2</v>
      </c>
      <c r="C34" s="3" t="s">
        <v>1778</v>
      </c>
      <c r="D34" s="3" t="s">
        <v>191</v>
      </c>
      <c r="E34" s="3" t="s">
        <v>192</v>
      </c>
      <c r="F34" s="4">
        <v>42063</v>
      </c>
      <c r="G34" s="2">
        <v>390.52</v>
      </c>
      <c r="H34" s="2">
        <v>411.02</v>
      </c>
      <c r="I34" s="2">
        <v>0</v>
      </c>
      <c r="J34" s="2">
        <f t="shared" si="1"/>
        <v>801.54</v>
      </c>
      <c r="K34" s="2">
        <v>0</v>
      </c>
      <c r="L34" s="2">
        <v>0</v>
      </c>
      <c r="M34" s="2">
        <v>1</v>
      </c>
      <c r="N34" s="2">
        <f t="shared" si="2"/>
        <v>801.54</v>
      </c>
    </row>
    <row r="35" spans="1:14" ht="14.25">
      <c r="A35" s="3" t="s">
        <v>1744</v>
      </c>
      <c r="B35" s="2">
        <v>1</v>
      </c>
      <c r="C35" s="3" t="s">
        <v>1779</v>
      </c>
      <c r="D35" s="3" t="s">
        <v>191</v>
      </c>
      <c r="E35" s="3" t="s">
        <v>192</v>
      </c>
      <c r="F35" s="4">
        <v>42063</v>
      </c>
      <c r="G35" s="2">
        <v>188.02</v>
      </c>
      <c r="H35" s="2">
        <v>197.73</v>
      </c>
      <c r="I35" s="2">
        <v>0</v>
      </c>
      <c r="J35" s="2">
        <f t="shared" si="1"/>
        <v>385.75</v>
      </c>
      <c r="K35" s="2">
        <v>0</v>
      </c>
      <c r="L35" s="2">
        <v>0</v>
      </c>
      <c r="M35" s="2">
        <v>1</v>
      </c>
      <c r="N35" s="2">
        <f t="shared" si="2"/>
        <v>385.75</v>
      </c>
    </row>
    <row r="36" spans="1:14" ht="14.25">
      <c r="A36" s="3" t="s">
        <v>1744</v>
      </c>
      <c r="B36" s="2">
        <v>44</v>
      </c>
      <c r="C36" s="3" t="s">
        <v>1780</v>
      </c>
      <c r="D36" s="3" t="s">
        <v>540</v>
      </c>
      <c r="E36" s="3" t="s">
        <v>198</v>
      </c>
      <c r="F36" s="4">
        <v>42030</v>
      </c>
      <c r="G36" s="2">
        <v>803.79</v>
      </c>
      <c r="H36" s="2">
        <v>752.07</v>
      </c>
      <c r="I36" s="2">
        <v>0</v>
      </c>
      <c r="J36" s="2">
        <f t="shared" si="1"/>
        <v>1555.8600000000001</v>
      </c>
      <c r="K36" s="2">
        <v>0</v>
      </c>
      <c r="L36" s="2">
        <v>0</v>
      </c>
      <c r="M36" s="2">
        <v>1</v>
      </c>
      <c r="N36" s="2">
        <f t="shared" si="2"/>
        <v>1555.8600000000001</v>
      </c>
    </row>
    <row r="37" spans="1:14" ht="14.25">
      <c r="A37" s="3" t="s">
        <v>1744</v>
      </c>
      <c r="B37" s="2">
        <v>9</v>
      </c>
      <c r="C37" s="3" t="s">
        <v>1781</v>
      </c>
      <c r="D37" s="3" t="s">
        <v>1782</v>
      </c>
      <c r="E37" s="3" t="s">
        <v>299</v>
      </c>
      <c r="F37" s="4">
        <v>42230</v>
      </c>
      <c r="G37" s="2">
        <v>422.11</v>
      </c>
      <c r="H37" s="2">
        <v>221.13</v>
      </c>
      <c r="I37" s="2">
        <v>185.18</v>
      </c>
      <c r="J37" s="2">
        <f t="shared" si="1"/>
        <v>828.4200000000001</v>
      </c>
      <c r="K37" s="2">
        <v>0</v>
      </c>
      <c r="L37" s="2">
        <v>0</v>
      </c>
      <c r="M37" s="2">
        <v>1</v>
      </c>
      <c r="N37" s="2">
        <f t="shared" si="2"/>
        <v>828.4200000000001</v>
      </c>
    </row>
    <row r="38" spans="1:14" ht="14.25">
      <c r="A38" s="3" t="s">
        <v>1744</v>
      </c>
      <c r="B38" s="2">
        <v>55</v>
      </c>
      <c r="C38" s="3" t="s">
        <v>1783</v>
      </c>
      <c r="D38" s="3" t="s">
        <v>1782</v>
      </c>
      <c r="E38" s="3" t="s">
        <v>299</v>
      </c>
      <c r="F38" s="4">
        <v>42230</v>
      </c>
      <c r="G38" s="2">
        <v>321.26</v>
      </c>
      <c r="H38" s="2">
        <v>146.86</v>
      </c>
      <c r="I38" s="2">
        <v>294.93</v>
      </c>
      <c r="J38" s="2">
        <f t="shared" si="1"/>
        <v>763.05</v>
      </c>
      <c r="K38" s="2">
        <v>0</v>
      </c>
      <c r="L38" s="2">
        <v>0</v>
      </c>
      <c r="M38" s="2">
        <v>1</v>
      </c>
      <c r="N38" s="2">
        <f t="shared" si="2"/>
        <v>763.05</v>
      </c>
    </row>
    <row r="39" spans="1:14" ht="14.25">
      <c r="A39" s="3" t="s">
        <v>1744</v>
      </c>
      <c r="B39" s="2">
        <v>20</v>
      </c>
      <c r="C39" s="3" t="s">
        <v>1784</v>
      </c>
      <c r="D39" s="3" t="s">
        <v>1104</v>
      </c>
      <c r="E39" s="3" t="s">
        <v>192</v>
      </c>
      <c r="F39" s="4">
        <v>42270</v>
      </c>
      <c r="G39" s="2">
        <v>708.1</v>
      </c>
      <c r="H39" s="2">
        <v>746.16</v>
      </c>
      <c r="I39" s="2">
        <v>0</v>
      </c>
      <c r="J39" s="2">
        <f t="shared" si="1"/>
        <v>1454.26</v>
      </c>
      <c r="K39" s="2">
        <v>0</v>
      </c>
      <c r="L39" s="2">
        <v>0</v>
      </c>
      <c r="M39" s="2">
        <v>1</v>
      </c>
      <c r="N39" s="2">
        <f t="shared" si="2"/>
        <v>1454.26</v>
      </c>
    </row>
    <row r="40" spans="1:14" ht="14.25">
      <c r="A40" s="3" t="s">
        <v>1744</v>
      </c>
      <c r="B40" s="2">
        <v>96</v>
      </c>
      <c r="C40" s="3" t="s">
        <v>1785</v>
      </c>
      <c r="D40" s="3" t="s">
        <v>1104</v>
      </c>
      <c r="E40" s="3" t="s">
        <v>192</v>
      </c>
      <c r="F40" s="4">
        <v>42270</v>
      </c>
      <c r="G40" s="2">
        <v>879.73</v>
      </c>
      <c r="H40" s="2">
        <v>773.32</v>
      </c>
      <c r="I40" s="2">
        <v>0</v>
      </c>
      <c r="J40" s="2">
        <f t="shared" si="1"/>
        <v>1653.0500000000002</v>
      </c>
      <c r="K40" s="2">
        <v>0</v>
      </c>
      <c r="L40" s="2">
        <v>0</v>
      </c>
      <c r="M40" s="2">
        <v>1</v>
      </c>
      <c r="N40" s="2">
        <f t="shared" si="2"/>
        <v>1653.0500000000002</v>
      </c>
    </row>
    <row r="41" spans="1:14" ht="14.25">
      <c r="A41" s="3" t="s">
        <v>1744</v>
      </c>
      <c r="B41" s="2">
        <v>94</v>
      </c>
      <c r="C41" s="3" t="s">
        <v>1786</v>
      </c>
      <c r="D41" s="3" t="s">
        <v>1104</v>
      </c>
      <c r="E41" s="3" t="s">
        <v>192</v>
      </c>
      <c r="F41" s="4">
        <v>42270</v>
      </c>
      <c r="G41" s="2">
        <v>772.82</v>
      </c>
      <c r="H41" s="2">
        <v>681.96</v>
      </c>
      <c r="I41" s="2">
        <v>0</v>
      </c>
      <c r="J41" s="2">
        <f t="shared" si="1"/>
        <v>1454.7800000000002</v>
      </c>
      <c r="K41" s="2">
        <v>0</v>
      </c>
      <c r="L41" s="2">
        <v>0</v>
      </c>
      <c r="M41" s="2">
        <v>1</v>
      </c>
      <c r="N41" s="2">
        <f t="shared" si="2"/>
        <v>1454.7800000000002</v>
      </c>
    </row>
    <row r="42" spans="1:14" ht="14.25">
      <c r="A42" s="3" t="s">
        <v>1744</v>
      </c>
      <c r="B42" s="2">
        <v>22</v>
      </c>
      <c r="C42" s="3" t="s">
        <v>1787</v>
      </c>
      <c r="D42" s="3" t="s">
        <v>1104</v>
      </c>
      <c r="E42" s="3" t="s">
        <v>192</v>
      </c>
      <c r="F42" s="4">
        <v>42270</v>
      </c>
      <c r="G42" s="2">
        <v>171.08</v>
      </c>
      <c r="H42" s="2">
        <v>150.18</v>
      </c>
      <c r="I42" s="2">
        <v>0</v>
      </c>
      <c r="J42" s="2">
        <f t="shared" si="1"/>
        <v>321.26</v>
      </c>
      <c r="K42" s="2">
        <v>0</v>
      </c>
      <c r="L42" s="2">
        <v>0</v>
      </c>
      <c r="M42" s="2">
        <v>1</v>
      </c>
      <c r="N42" s="2">
        <f t="shared" si="2"/>
        <v>321.26</v>
      </c>
    </row>
    <row r="43" spans="1:14" ht="14.25">
      <c r="A43" s="3" t="s">
        <v>1744</v>
      </c>
      <c r="B43" s="2">
        <v>11</v>
      </c>
      <c r="C43" s="3" t="s">
        <v>1751</v>
      </c>
      <c r="D43" s="3" t="s">
        <v>1788</v>
      </c>
      <c r="E43" s="3" t="s">
        <v>792</v>
      </c>
      <c r="F43" s="4">
        <v>42335</v>
      </c>
      <c r="G43" s="2">
        <v>488.53</v>
      </c>
      <c r="H43" s="2">
        <v>552.97</v>
      </c>
      <c r="I43" s="2">
        <v>0</v>
      </c>
      <c r="J43" s="2">
        <f t="shared" si="1"/>
        <v>1041.5</v>
      </c>
      <c r="K43" s="2">
        <v>0</v>
      </c>
      <c r="L43" s="2">
        <v>0</v>
      </c>
      <c r="M43" s="2">
        <v>1</v>
      </c>
      <c r="N43" s="2">
        <f t="shared" si="2"/>
        <v>1041.5</v>
      </c>
    </row>
    <row r="44" spans="1:14" ht="14.25">
      <c r="A44" s="3" t="s">
        <v>1744</v>
      </c>
      <c r="B44" s="2">
        <v>9</v>
      </c>
      <c r="C44" s="3" t="s">
        <v>1789</v>
      </c>
      <c r="D44" s="3" t="s">
        <v>1790</v>
      </c>
      <c r="E44" s="3" t="s">
        <v>1791</v>
      </c>
      <c r="F44" s="4">
        <v>42270</v>
      </c>
      <c r="G44" s="2">
        <v>853.83</v>
      </c>
      <c r="H44" s="2">
        <v>407.49</v>
      </c>
      <c r="I44" s="2">
        <v>185.18</v>
      </c>
      <c r="J44" s="2">
        <f t="shared" si="1"/>
        <v>1446.5000000000002</v>
      </c>
      <c r="K44" s="2">
        <v>0</v>
      </c>
      <c r="L44" s="2">
        <v>0</v>
      </c>
      <c r="M44" s="2">
        <v>1</v>
      </c>
      <c r="N44" s="2">
        <f t="shared" si="2"/>
        <v>1446.5000000000002</v>
      </c>
    </row>
    <row r="45" spans="1:14" ht="14.25">
      <c r="A45" s="3" t="s">
        <v>1744</v>
      </c>
      <c r="B45" s="2">
        <v>74</v>
      </c>
      <c r="C45" s="3" t="s">
        <v>1792</v>
      </c>
      <c r="D45" s="3" t="s">
        <v>1790</v>
      </c>
      <c r="E45" s="3" t="s">
        <v>1791</v>
      </c>
      <c r="F45" s="4">
        <v>42270</v>
      </c>
      <c r="G45" s="2">
        <v>422.1</v>
      </c>
      <c r="H45" s="2">
        <v>259.04</v>
      </c>
      <c r="I45" s="2">
        <v>326.82</v>
      </c>
      <c r="J45" s="2">
        <f t="shared" si="1"/>
        <v>1007.96</v>
      </c>
      <c r="K45" s="2">
        <v>0</v>
      </c>
      <c r="L45" s="2">
        <v>0</v>
      </c>
      <c r="M45" s="2">
        <v>1</v>
      </c>
      <c r="N45" s="2">
        <f t="shared" si="2"/>
        <v>1007.96</v>
      </c>
    </row>
    <row r="46" spans="1:14" ht="14.25">
      <c r="A46" s="3" t="s">
        <v>1744</v>
      </c>
      <c r="B46" s="2">
        <v>19</v>
      </c>
      <c r="C46" s="3" t="s">
        <v>1793</v>
      </c>
      <c r="D46" s="3" t="s">
        <v>1794</v>
      </c>
      <c r="E46" s="3" t="s">
        <v>198</v>
      </c>
      <c r="F46" s="4">
        <v>42064</v>
      </c>
      <c r="G46" s="2">
        <v>168.5</v>
      </c>
      <c r="H46" s="2">
        <v>144.65</v>
      </c>
      <c r="I46" s="2">
        <v>0</v>
      </c>
      <c r="J46" s="2">
        <f t="shared" si="1"/>
        <v>313.15</v>
      </c>
      <c r="K46" s="2">
        <v>0</v>
      </c>
      <c r="L46" s="2">
        <v>0</v>
      </c>
      <c r="M46" s="2">
        <v>1</v>
      </c>
      <c r="N46" s="2">
        <f t="shared" si="2"/>
        <v>313.15</v>
      </c>
    </row>
    <row r="47" spans="1:14" ht="14.25">
      <c r="A47" s="3" t="s">
        <v>1744</v>
      </c>
      <c r="B47" s="2">
        <v>8</v>
      </c>
      <c r="C47" s="3" t="s">
        <v>1795</v>
      </c>
      <c r="D47" s="3" t="s">
        <v>194</v>
      </c>
      <c r="E47" s="3" t="s">
        <v>195</v>
      </c>
      <c r="F47" s="4">
        <v>42122</v>
      </c>
      <c r="G47" s="2">
        <v>802.43</v>
      </c>
      <c r="H47" s="2">
        <v>463.44</v>
      </c>
      <c r="I47" s="2">
        <v>90.9</v>
      </c>
      <c r="J47" s="2">
        <f t="shared" si="1"/>
        <v>1356.77</v>
      </c>
      <c r="K47" s="2">
        <v>0</v>
      </c>
      <c r="L47" s="2">
        <v>0</v>
      </c>
      <c r="M47" s="2">
        <v>1</v>
      </c>
      <c r="N47" s="2">
        <f t="shared" si="2"/>
        <v>1356.77</v>
      </c>
    </row>
    <row r="48" spans="1:14" ht="14.25">
      <c r="A48" s="3" t="s">
        <v>1744</v>
      </c>
      <c r="B48" s="2">
        <v>251</v>
      </c>
      <c r="C48" s="3" t="s">
        <v>1796</v>
      </c>
      <c r="D48" s="3" t="s">
        <v>194</v>
      </c>
      <c r="E48" s="3" t="s">
        <v>195</v>
      </c>
      <c r="F48" s="4">
        <v>42122</v>
      </c>
      <c r="G48" s="2">
        <v>2578.1</v>
      </c>
      <c r="H48" s="2">
        <v>1123.38</v>
      </c>
      <c r="I48" s="2">
        <v>100.37</v>
      </c>
      <c r="J48" s="2">
        <f t="shared" si="1"/>
        <v>3801.85</v>
      </c>
      <c r="K48" s="2">
        <v>0</v>
      </c>
      <c r="L48" s="2">
        <v>0</v>
      </c>
      <c r="M48" s="2">
        <v>1</v>
      </c>
      <c r="N48" s="2">
        <f t="shared" si="2"/>
        <v>3801.85</v>
      </c>
    </row>
    <row r="49" spans="1:14" ht="14.25">
      <c r="A49" s="3" t="s">
        <v>1744</v>
      </c>
      <c r="B49" s="2">
        <v>90</v>
      </c>
      <c r="C49" s="3" t="s">
        <v>1797</v>
      </c>
      <c r="D49" s="3" t="s">
        <v>1798</v>
      </c>
      <c r="E49" s="3" t="s">
        <v>694</v>
      </c>
      <c r="F49" s="4">
        <v>42116</v>
      </c>
      <c r="G49" s="2">
        <v>886.84</v>
      </c>
      <c r="H49" s="2">
        <v>959.19</v>
      </c>
      <c r="I49" s="2">
        <v>0</v>
      </c>
      <c r="J49" s="2">
        <f t="shared" si="1"/>
        <v>1846.0300000000002</v>
      </c>
      <c r="K49" s="2">
        <v>0</v>
      </c>
      <c r="L49" s="2">
        <v>0</v>
      </c>
      <c r="M49" s="2">
        <v>1</v>
      </c>
      <c r="N49" s="2">
        <f t="shared" si="2"/>
        <v>1846.0300000000002</v>
      </c>
    </row>
    <row r="50" spans="1:14" ht="14.25">
      <c r="A50" s="3" t="s">
        <v>1744</v>
      </c>
      <c r="B50" s="2">
        <v>7</v>
      </c>
      <c r="C50" s="3" t="s">
        <v>1799</v>
      </c>
      <c r="D50" s="3" t="s">
        <v>1509</v>
      </c>
      <c r="E50" s="3" t="s">
        <v>592</v>
      </c>
      <c r="F50" s="4">
        <v>42322</v>
      </c>
      <c r="G50" s="2">
        <v>71.72</v>
      </c>
      <c r="H50" s="2">
        <v>69.39</v>
      </c>
      <c r="I50" s="2">
        <v>0</v>
      </c>
      <c r="J50" s="2">
        <f t="shared" si="1"/>
        <v>141.11</v>
      </c>
      <c r="K50" s="2">
        <v>0</v>
      </c>
      <c r="L50" s="2">
        <v>0</v>
      </c>
      <c r="M50" s="2">
        <v>1</v>
      </c>
      <c r="N50" s="2">
        <f t="shared" si="2"/>
        <v>141.11</v>
      </c>
    </row>
    <row r="51" spans="1:14" ht="14.25">
      <c r="A51" s="3" t="s">
        <v>1744</v>
      </c>
      <c r="B51" s="2">
        <v>3</v>
      </c>
      <c r="C51" s="3" t="s">
        <v>1763</v>
      </c>
      <c r="D51" s="3" t="s">
        <v>1168</v>
      </c>
      <c r="E51" s="3" t="s">
        <v>1169</v>
      </c>
      <c r="F51" s="4">
        <v>42290</v>
      </c>
      <c r="G51" s="2">
        <v>130.76</v>
      </c>
      <c r="H51" s="2">
        <v>138.37</v>
      </c>
      <c r="I51" s="2">
        <v>0</v>
      </c>
      <c r="J51" s="2">
        <f t="shared" si="1"/>
        <v>269.13</v>
      </c>
      <c r="K51" s="2">
        <v>0</v>
      </c>
      <c r="L51" s="2">
        <v>0</v>
      </c>
      <c r="M51" s="2">
        <v>1</v>
      </c>
      <c r="N51" s="2">
        <f t="shared" si="2"/>
        <v>269.13</v>
      </c>
    </row>
    <row r="52" spans="1:14" ht="14.25">
      <c r="A52" s="3" t="s">
        <v>1744</v>
      </c>
      <c r="B52" s="2">
        <v>3</v>
      </c>
      <c r="C52" s="3" t="s">
        <v>1763</v>
      </c>
      <c r="D52" s="3" t="s">
        <v>1510</v>
      </c>
      <c r="E52" s="3" t="s">
        <v>1511</v>
      </c>
      <c r="F52" s="4">
        <v>42075</v>
      </c>
      <c r="G52" s="2">
        <v>60.95</v>
      </c>
      <c r="H52" s="2">
        <v>53.13</v>
      </c>
      <c r="I52" s="2">
        <v>0</v>
      </c>
      <c r="J52" s="2">
        <f t="shared" si="1"/>
        <v>114.08000000000001</v>
      </c>
      <c r="K52" s="2">
        <v>0</v>
      </c>
      <c r="L52" s="2">
        <v>0</v>
      </c>
      <c r="M52" s="2">
        <v>1</v>
      </c>
      <c r="N52" s="2">
        <f t="shared" si="2"/>
        <v>114.08000000000001</v>
      </c>
    </row>
    <row r="53" spans="1:14" ht="14.25">
      <c r="A53" s="3" t="s">
        <v>1744</v>
      </c>
      <c r="B53" s="2">
        <v>4</v>
      </c>
      <c r="C53" s="3" t="s">
        <v>1800</v>
      </c>
      <c r="D53" s="3" t="s">
        <v>1512</v>
      </c>
      <c r="E53" s="3" t="s">
        <v>164</v>
      </c>
      <c r="F53" s="4">
        <v>42355</v>
      </c>
      <c r="G53" s="2">
        <v>92.13</v>
      </c>
      <c r="H53" s="2">
        <v>108.07</v>
      </c>
      <c r="I53" s="2">
        <v>0</v>
      </c>
      <c r="J53" s="2">
        <f t="shared" si="1"/>
        <v>200.2</v>
      </c>
      <c r="K53" s="2">
        <v>0</v>
      </c>
      <c r="L53" s="2">
        <v>0</v>
      </c>
      <c r="M53" s="2">
        <v>1</v>
      </c>
      <c r="N53" s="2">
        <f t="shared" si="2"/>
        <v>200.2</v>
      </c>
    </row>
    <row r="54" spans="1:14" ht="14.25">
      <c r="A54" s="3" t="s">
        <v>1744</v>
      </c>
      <c r="B54" s="2">
        <v>21</v>
      </c>
      <c r="C54" s="3" t="s">
        <v>1801</v>
      </c>
      <c r="D54" s="3" t="s">
        <v>1513</v>
      </c>
      <c r="E54" s="3" t="s">
        <v>592</v>
      </c>
      <c r="F54" s="4">
        <v>42019</v>
      </c>
      <c r="G54" s="2">
        <v>276.38</v>
      </c>
      <c r="H54" s="2">
        <v>292.45</v>
      </c>
      <c r="I54" s="2">
        <v>113.38</v>
      </c>
      <c r="J54" s="2">
        <f t="shared" si="1"/>
        <v>682.2099999999999</v>
      </c>
      <c r="K54" s="2">
        <v>0</v>
      </c>
      <c r="L54" s="2">
        <v>0</v>
      </c>
      <c r="M54" s="2">
        <v>1</v>
      </c>
      <c r="N54" s="2">
        <f t="shared" si="2"/>
        <v>682.2099999999999</v>
      </c>
    </row>
    <row r="55" spans="1:14" ht="14.25">
      <c r="A55" s="3" t="s">
        <v>1744</v>
      </c>
      <c r="B55" s="2">
        <v>1</v>
      </c>
      <c r="C55" s="3" t="s">
        <v>1802</v>
      </c>
      <c r="D55" s="3" t="s">
        <v>1170</v>
      </c>
      <c r="E55" s="3" t="s">
        <v>707</v>
      </c>
      <c r="F55" s="4">
        <v>42079</v>
      </c>
      <c r="G55" s="2">
        <v>46.93</v>
      </c>
      <c r="H55" s="2">
        <v>44.03</v>
      </c>
      <c r="I55" s="2">
        <v>0</v>
      </c>
      <c r="J55" s="2">
        <f t="shared" si="1"/>
        <v>90.96000000000001</v>
      </c>
      <c r="K55" s="2">
        <v>0</v>
      </c>
      <c r="L55" s="2">
        <v>0</v>
      </c>
      <c r="M55" s="2">
        <v>1</v>
      </c>
      <c r="N55" s="2">
        <f t="shared" si="2"/>
        <v>90.96000000000001</v>
      </c>
    </row>
    <row r="56" spans="1:14" ht="14.25">
      <c r="A56" s="3" t="s">
        <v>1744</v>
      </c>
      <c r="B56" s="2">
        <v>8</v>
      </c>
      <c r="C56" s="3" t="s">
        <v>1795</v>
      </c>
      <c r="D56" s="3" t="s">
        <v>1803</v>
      </c>
      <c r="E56" s="3" t="s">
        <v>201</v>
      </c>
      <c r="F56" s="4">
        <v>42164</v>
      </c>
      <c r="G56" s="2">
        <v>298.51</v>
      </c>
      <c r="H56" s="2">
        <v>219.38</v>
      </c>
      <c r="I56" s="2">
        <v>185.18</v>
      </c>
      <c r="J56" s="2">
        <f t="shared" si="1"/>
        <v>703.0699999999999</v>
      </c>
      <c r="K56" s="2">
        <v>0</v>
      </c>
      <c r="L56" s="2">
        <v>0</v>
      </c>
      <c r="M56" s="2">
        <v>1</v>
      </c>
      <c r="N56" s="2">
        <f t="shared" si="2"/>
        <v>703.0699999999999</v>
      </c>
    </row>
    <row r="57" spans="1:14" ht="14.25">
      <c r="A57" s="3" t="s">
        <v>1744</v>
      </c>
      <c r="B57" s="2">
        <v>241</v>
      </c>
      <c r="C57" s="3" t="s">
        <v>1804</v>
      </c>
      <c r="D57" s="3" t="s">
        <v>1803</v>
      </c>
      <c r="E57" s="3" t="s">
        <v>201</v>
      </c>
      <c r="F57" s="4">
        <v>42164</v>
      </c>
      <c r="G57" s="2">
        <v>2130.3</v>
      </c>
      <c r="H57" s="2">
        <v>987.89</v>
      </c>
      <c r="I57" s="2">
        <v>274.17</v>
      </c>
      <c r="J57" s="2">
        <f t="shared" si="1"/>
        <v>3392.36</v>
      </c>
      <c r="K57" s="2">
        <v>0</v>
      </c>
      <c r="L57" s="2">
        <v>0</v>
      </c>
      <c r="M57" s="2">
        <v>1</v>
      </c>
      <c r="N57" s="2">
        <f t="shared" si="2"/>
        <v>3392.36</v>
      </c>
    </row>
    <row r="58" spans="1:14" ht="14.25">
      <c r="A58" s="3" t="s">
        <v>1744</v>
      </c>
      <c r="B58" s="2">
        <v>9</v>
      </c>
      <c r="C58" s="3" t="s">
        <v>1805</v>
      </c>
      <c r="D58" s="3" t="s">
        <v>1806</v>
      </c>
      <c r="E58" s="3" t="s">
        <v>213</v>
      </c>
      <c r="F58" s="4">
        <v>42163</v>
      </c>
      <c r="G58" s="2">
        <v>380.4</v>
      </c>
      <c r="H58" s="2">
        <v>265.52</v>
      </c>
      <c r="I58" s="2">
        <v>185.18</v>
      </c>
      <c r="J58" s="2">
        <f t="shared" si="1"/>
        <v>831.0999999999999</v>
      </c>
      <c r="K58" s="2">
        <v>0</v>
      </c>
      <c r="L58" s="2">
        <v>0</v>
      </c>
      <c r="M58" s="2">
        <v>1</v>
      </c>
      <c r="N58" s="2">
        <f t="shared" si="2"/>
        <v>831.0999999999999</v>
      </c>
    </row>
    <row r="59" spans="1:14" ht="14.25">
      <c r="A59" s="3" t="s">
        <v>1744</v>
      </c>
      <c r="B59" s="2">
        <v>90</v>
      </c>
      <c r="C59" s="3" t="s">
        <v>1807</v>
      </c>
      <c r="D59" s="3" t="s">
        <v>1806</v>
      </c>
      <c r="E59" s="3" t="s">
        <v>213</v>
      </c>
      <c r="F59" s="4">
        <v>42163</v>
      </c>
      <c r="G59" s="2">
        <v>607.62</v>
      </c>
      <c r="H59" s="2">
        <v>356.09</v>
      </c>
      <c r="I59" s="2">
        <v>371.41</v>
      </c>
      <c r="J59" s="2">
        <f t="shared" si="1"/>
        <v>1335.1200000000001</v>
      </c>
      <c r="K59" s="2">
        <v>0</v>
      </c>
      <c r="L59" s="2">
        <v>0</v>
      </c>
      <c r="M59" s="2">
        <v>1</v>
      </c>
      <c r="N59" s="2">
        <f t="shared" si="2"/>
        <v>1335.1200000000001</v>
      </c>
    </row>
    <row r="60" spans="1:14" ht="14.25">
      <c r="A60" s="3" t="s">
        <v>1744</v>
      </c>
      <c r="B60" s="2">
        <v>4</v>
      </c>
      <c r="C60" s="3" t="s">
        <v>1808</v>
      </c>
      <c r="D60" s="3" t="s">
        <v>1516</v>
      </c>
      <c r="E60" s="3" t="s">
        <v>1144</v>
      </c>
      <c r="F60" s="4">
        <v>42355</v>
      </c>
      <c r="G60" s="2">
        <v>62.93</v>
      </c>
      <c r="H60" s="2">
        <v>61.14</v>
      </c>
      <c r="I60" s="2">
        <v>0</v>
      </c>
      <c r="J60" s="2">
        <f t="shared" si="1"/>
        <v>124.07</v>
      </c>
      <c r="K60" s="2">
        <v>0</v>
      </c>
      <c r="L60" s="2">
        <v>0</v>
      </c>
      <c r="M60" s="2">
        <v>1</v>
      </c>
      <c r="N60" s="2">
        <f t="shared" si="2"/>
        <v>124.07</v>
      </c>
    </row>
    <row r="61" spans="1:14" ht="14.25">
      <c r="A61" s="3" t="s">
        <v>1744</v>
      </c>
      <c r="B61" s="2">
        <v>46</v>
      </c>
      <c r="C61" s="3" t="s">
        <v>1809</v>
      </c>
      <c r="D61" s="3" t="s">
        <v>1810</v>
      </c>
      <c r="E61" s="3" t="s">
        <v>620</v>
      </c>
      <c r="F61" s="4">
        <v>42020</v>
      </c>
      <c r="G61" s="2">
        <v>546.74</v>
      </c>
      <c r="H61" s="2">
        <v>211.97</v>
      </c>
      <c r="I61" s="2">
        <v>98.25</v>
      </c>
      <c r="J61" s="2">
        <f t="shared" si="1"/>
        <v>856.96</v>
      </c>
      <c r="K61" s="2">
        <v>0</v>
      </c>
      <c r="L61" s="2">
        <v>0</v>
      </c>
      <c r="M61" s="2">
        <v>1</v>
      </c>
      <c r="N61" s="2">
        <f t="shared" si="2"/>
        <v>856.96</v>
      </c>
    </row>
    <row r="62" spans="1:14" ht="14.25">
      <c r="A62" s="3" t="s">
        <v>1744</v>
      </c>
      <c r="B62" s="2">
        <v>13</v>
      </c>
      <c r="C62" s="3" t="s">
        <v>1811</v>
      </c>
      <c r="D62" s="3" t="s">
        <v>1810</v>
      </c>
      <c r="E62" s="3" t="s">
        <v>620</v>
      </c>
      <c r="F62" s="4">
        <v>42020</v>
      </c>
      <c r="G62" s="2">
        <v>72.29</v>
      </c>
      <c r="H62" s="2">
        <v>72.87</v>
      </c>
      <c r="I62" s="2">
        <v>98.25</v>
      </c>
      <c r="J62" s="2">
        <f t="shared" si="1"/>
        <v>243.41000000000003</v>
      </c>
      <c r="K62" s="2">
        <v>0</v>
      </c>
      <c r="L62" s="2">
        <v>0</v>
      </c>
      <c r="M62" s="2">
        <v>1</v>
      </c>
      <c r="N62" s="2">
        <f t="shared" si="2"/>
        <v>243.41000000000003</v>
      </c>
    </row>
    <row r="63" spans="1:14" ht="14.25">
      <c r="A63" s="3" t="s">
        <v>1744</v>
      </c>
      <c r="B63" s="2">
        <v>8</v>
      </c>
      <c r="C63" s="3" t="s">
        <v>1795</v>
      </c>
      <c r="D63" s="3" t="s">
        <v>1812</v>
      </c>
      <c r="E63" s="3" t="s">
        <v>362</v>
      </c>
      <c r="F63" s="4">
        <v>42082</v>
      </c>
      <c r="G63" s="2">
        <v>128.68</v>
      </c>
      <c r="H63" s="2">
        <v>194.37</v>
      </c>
      <c r="I63" s="2">
        <v>113.37</v>
      </c>
      <c r="J63" s="2">
        <f t="shared" si="1"/>
        <v>436.42</v>
      </c>
      <c r="K63" s="2">
        <v>0</v>
      </c>
      <c r="L63" s="2">
        <v>0</v>
      </c>
      <c r="M63" s="2">
        <v>1</v>
      </c>
      <c r="N63" s="2">
        <f t="shared" si="2"/>
        <v>436.42</v>
      </c>
    </row>
    <row r="64" spans="1:14" ht="14.25">
      <c r="A64" s="3" t="s">
        <v>1744</v>
      </c>
      <c r="B64" s="2">
        <v>255</v>
      </c>
      <c r="C64" s="3" t="s">
        <v>1813</v>
      </c>
      <c r="D64" s="3" t="s">
        <v>1812</v>
      </c>
      <c r="E64" s="3" t="s">
        <v>362</v>
      </c>
      <c r="F64" s="4">
        <v>42082</v>
      </c>
      <c r="G64" s="2">
        <v>2199.09</v>
      </c>
      <c r="H64" s="2">
        <v>1102.81</v>
      </c>
      <c r="I64" s="2">
        <v>193.01</v>
      </c>
      <c r="J64" s="2">
        <f t="shared" si="1"/>
        <v>3494.91</v>
      </c>
      <c r="K64" s="2">
        <v>0</v>
      </c>
      <c r="L64" s="2">
        <v>0</v>
      </c>
      <c r="M64" s="2">
        <v>1</v>
      </c>
      <c r="N64" s="2">
        <f t="shared" si="2"/>
        <v>3494.91</v>
      </c>
    </row>
    <row r="65" spans="1:14" ht="14.25">
      <c r="A65" s="3" t="s">
        <v>1744</v>
      </c>
      <c r="B65" s="2">
        <v>413</v>
      </c>
      <c r="C65" s="3" t="s">
        <v>1814</v>
      </c>
      <c r="D65" s="3" t="s">
        <v>1815</v>
      </c>
      <c r="E65" s="3" t="s">
        <v>570</v>
      </c>
      <c r="F65" s="4">
        <v>42324</v>
      </c>
      <c r="G65" s="2">
        <v>6660.44</v>
      </c>
      <c r="H65" s="2">
        <v>7768.42</v>
      </c>
      <c r="I65" s="2">
        <v>0</v>
      </c>
      <c r="J65" s="2">
        <f t="shared" si="1"/>
        <v>14428.86</v>
      </c>
      <c r="K65" s="2">
        <v>0</v>
      </c>
      <c r="L65" s="2">
        <v>0</v>
      </c>
      <c r="M65" s="2">
        <v>1</v>
      </c>
      <c r="N65" s="2">
        <f t="shared" si="2"/>
        <v>14428.86</v>
      </c>
    </row>
    <row r="66" spans="1:14" ht="14.25">
      <c r="A66" s="3" t="s">
        <v>1744</v>
      </c>
      <c r="B66" s="2">
        <v>58</v>
      </c>
      <c r="C66" s="3" t="s">
        <v>1816</v>
      </c>
      <c r="D66" s="3" t="s">
        <v>203</v>
      </c>
      <c r="E66" s="3" t="s">
        <v>204</v>
      </c>
      <c r="F66" s="4">
        <v>42286</v>
      </c>
      <c r="G66" s="2">
        <v>836.84</v>
      </c>
      <c r="H66" s="2">
        <v>505.61</v>
      </c>
      <c r="I66" s="2">
        <v>51.4</v>
      </c>
      <c r="J66" s="2">
        <f t="shared" si="1"/>
        <v>1393.8500000000001</v>
      </c>
      <c r="K66" s="2">
        <v>0</v>
      </c>
      <c r="L66" s="2">
        <v>0</v>
      </c>
      <c r="M66" s="2">
        <v>1</v>
      </c>
      <c r="N66" s="2">
        <f t="shared" si="2"/>
        <v>1393.8500000000001</v>
      </c>
    </row>
    <row r="67" spans="1:14" ht="14.25">
      <c r="A67" s="3" t="s">
        <v>1744</v>
      </c>
      <c r="B67" s="2">
        <v>9</v>
      </c>
      <c r="C67" s="3" t="s">
        <v>1762</v>
      </c>
      <c r="D67" s="3" t="s">
        <v>203</v>
      </c>
      <c r="E67" s="3" t="s">
        <v>204</v>
      </c>
      <c r="F67" s="4">
        <v>42286</v>
      </c>
      <c r="G67" s="2">
        <v>106.67</v>
      </c>
      <c r="H67" s="2">
        <v>152.96</v>
      </c>
      <c r="I67" s="2">
        <v>51.4</v>
      </c>
      <c r="J67" s="2">
        <f t="shared" si="1"/>
        <v>311.03</v>
      </c>
      <c r="K67" s="2">
        <v>0</v>
      </c>
      <c r="L67" s="2">
        <v>0</v>
      </c>
      <c r="M67" s="2">
        <v>1</v>
      </c>
      <c r="N67" s="2">
        <f t="shared" si="2"/>
        <v>311.03</v>
      </c>
    </row>
    <row r="68" spans="1:14" ht="14.25">
      <c r="A68" s="3" t="s">
        <v>1744</v>
      </c>
      <c r="B68" s="2">
        <v>8</v>
      </c>
      <c r="C68" s="3" t="s">
        <v>1817</v>
      </c>
      <c r="D68" s="3" t="s">
        <v>1818</v>
      </c>
      <c r="E68" s="3" t="s">
        <v>198</v>
      </c>
      <c r="F68" s="4">
        <v>42020</v>
      </c>
      <c r="G68" s="2">
        <v>355.82</v>
      </c>
      <c r="H68" s="2">
        <v>181.12</v>
      </c>
      <c r="I68" s="2">
        <v>98.25</v>
      </c>
      <c r="J68" s="2">
        <f t="shared" si="1"/>
        <v>635.19</v>
      </c>
      <c r="K68" s="2">
        <v>0</v>
      </c>
      <c r="L68" s="2">
        <v>0</v>
      </c>
      <c r="M68" s="2">
        <v>1</v>
      </c>
      <c r="N68" s="2">
        <f t="shared" si="2"/>
        <v>635.19</v>
      </c>
    </row>
    <row r="69" spans="1:14" ht="14.25">
      <c r="A69" s="3" t="s">
        <v>1744</v>
      </c>
      <c r="B69" s="2">
        <v>26</v>
      </c>
      <c r="C69" s="3" t="s">
        <v>1819</v>
      </c>
      <c r="D69" s="3" t="s">
        <v>1818</v>
      </c>
      <c r="E69" s="3" t="s">
        <v>198</v>
      </c>
      <c r="F69" s="4">
        <v>42020</v>
      </c>
      <c r="G69" s="2">
        <v>146.92</v>
      </c>
      <c r="H69" s="2">
        <v>68.13</v>
      </c>
      <c r="I69" s="2">
        <v>149.09</v>
      </c>
      <c r="J69" s="2">
        <f t="shared" si="1"/>
        <v>364.14</v>
      </c>
      <c r="K69" s="2">
        <v>0</v>
      </c>
      <c r="L69" s="2">
        <v>0</v>
      </c>
      <c r="M69" s="2">
        <v>1</v>
      </c>
      <c r="N69" s="2">
        <f t="shared" si="2"/>
        <v>364.14</v>
      </c>
    </row>
    <row r="70" spans="1:14" ht="14.25">
      <c r="A70" s="3" t="s">
        <v>1744</v>
      </c>
      <c r="B70" s="2">
        <v>19</v>
      </c>
      <c r="C70" s="3" t="s">
        <v>1820</v>
      </c>
      <c r="D70" s="3" t="s">
        <v>1821</v>
      </c>
      <c r="E70" s="3" t="s">
        <v>189</v>
      </c>
      <c r="F70" s="4">
        <v>42233</v>
      </c>
      <c r="G70" s="2">
        <v>687.01</v>
      </c>
      <c r="H70" s="2">
        <v>383.96</v>
      </c>
      <c r="I70" s="2">
        <v>185.18</v>
      </c>
      <c r="J70" s="2">
        <f t="shared" si="1"/>
        <v>1256.15</v>
      </c>
      <c r="K70" s="2">
        <v>0</v>
      </c>
      <c r="L70" s="2">
        <v>0</v>
      </c>
      <c r="M70" s="2">
        <v>1</v>
      </c>
      <c r="N70" s="2">
        <f t="shared" si="2"/>
        <v>1256.15</v>
      </c>
    </row>
    <row r="71" spans="1:14" ht="14.25">
      <c r="A71" s="3" t="s">
        <v>1744</v>
      </c>
      <c r="B71" s="2">
        <v>73</v>
      </c>
      <c r="C71" s="3" t="s">
        <v>1822</v>
      </c>
      <c r="D71" s="3" t="s">
        <v>1821</v>
      </c>
      <c r="E71" s="3" t="s">
        <v>189</v>
      </c>
      <c r="F71" s="4">
        <v>42233</v>
      </c>
      <c r="G71" s="2">
        <v>383.83</v>
      </c>
      <c r="H71" s="2">
        <v>226.33</v>
      </c>
      <c r="I71" s="2">
        <v>366.41</v>
      </c>
      <c r="J71" s="2">
        <f t="shared" si="1"/>
        <v>976.5699999999999</v>
      </c>
      <c r="K71" s="2">
        <v>0</v>
      </c>
      <c r="L71" s="2">
        <v>0</v>
      </c>
      <c r="M71" s="2">
        <v>1</v>
      </c>
      <c r="N71" s="2">
        <f t="shared" si="2"/>
        <v>976.5699999999999</v>
      </c>
    </row>
    <row r="72" spans="1:14" ht="14.25">
      <c r="A72" s="3" t="s">
        <v>1744</v>
      </c>
      <c r="B72" s="2">
        <v>11</v>
      </c>
      <c r="C72" s="3" t="s">
        <v>1823</v>
      </c>
      <c r="D72" s="3" t="s">
        <v>1824</v>
      </c>
      <c r="E72" s="3" t="s">
        <v>1710</v>
      </c>
      <c r="F72" s="4">
        <v>42174</v>
      </c>
      <c r="G72" s="2">
        <v>789.73</v>
      </c>
      <c r="H72" s="2">
        <v>520.13</v>
      </c>
      <c r="I72" s="2">
        <v>185.18</v>
      </c>
      <c r="J72" s="2">
        <f t="shared" si="1"/>
        <v>1495.0400000000002</v>
      </c>
      <c r="K72" s="2">
        <v>0</v>
      </c>
      <c r="L72" s="2">
        <v>0</v>
      </c>
      <c r="M72" s="2">
        <v>1</v>
      </c>
      <c r="N72" s="2">
        <f t="shared" si="2"/>
        <v>1495.0400000000002</v>
      </c>
    </row>
    <row r="73" spans="1:14" ht="14.25">
      <c r="A73" s="3" t="s">
        <v>1744</v>
      </c>
      <c r="B73" s="2">
        <v>102</v>
      </c>
      <c r="C73" s="3" t="s">
        <v>1825</v>
      </c>
      <c r="D73" s="3" t="s">
        <v>1824</v>
      </c>
      <c r="E73" s="3" t="s">
        <v>1710</v>
      </c>
      <c r="F73" s="4">
        <v>42174</v>
      </c>
      <c r="G73" s="2">
        <v>760.46</v>
      </c>
      <c r="H73" s="2">
        <v>490.91</v>
      </c>
      <c r="I73" s="2">
        <v>308.21</v>
      </c>
      <c r="J73" s="2">
        <f aca="true" t="shared" si="3" ref="J73:J136">SUM(G73:I73)</f>
        <v>1559.5800000000002</v>
      </c>
      <c r="K73" s="2">
        <v>0</v>
      </c>
      <c r="L73" s="2">
        <v>0</v>
      </c>
      <c r="M73" s="2">
        <v>1</v>
      </c>
      <c r="N73" s="2">
        <f aca="true" t="shared" si="4" ref="N73:N136">M73*J73</f>
        <v>1559.5800000000002</v>
      </c>
    </row>
    <row r="74" spans="1:14" ht="14.25">
      <c r="A74" s="3" t="s">
        <v>1744</v>
      </c>
      <c r="B74" s="2">
        <v>9</v>
      </c>
      <c r="C74" s="3" t="s">
        <v>1789</v>
      </c>
      <c r="D74" s="3" t="s">
        <v>1826</v>
      </c>
      <c r="E74" s="3" t="s">
        <v>248</v>
      </c>
      <c r="F74" s="4">
        <v>42233</v>
      </c>
      <c r="G74" s="2">
        <v>659.82</v>
      </c>
      <c r="H74" s="2">
        <v>356.87</v>
      </c>
      <c r="I74" s="2">
        <v>185.18</v>
      </c>
      <c r="J74" s="2">
        <f t="shared" si="3"/>
        <v>1201.8700000000001</v>
      </c>
      <c r="K74" s="2">
        <v>0</v>
      </c>
      <c r="L74" s="2">
        <v>0</v>
      </c>
      <c r="M74" s="2">
        <v>1</v>
      </c>
      <c r="N74" s="2">
        <f t="shared" si="4"/>
        <v>1201.8700000000001</v>
      </c>
    </row>
    <row r="75" spans="1:14" ht="14.25">
      <c r="A75" s="3" t="s">
        <v>1744</v>
      </c>
      <c r="B75" s="2">
        <v>74</v>
      </c>
      <c r="C75" s="3" t="s">
        <v>1792</v>
      </c>
      <c r="D75" s="3" t="s">
        <v>1826</v>
      </c>
      <c r="E75" s="3" t="s">
        <v>248</v>
      </c>
      <c r="F75" s="4">
        <v>42233</v>
      </c>
      <c r="G75" s="2">
        <v>375.57</v>
      </c>
      <c r="H75" s="2">
        <v>206.17</v>
      </c>
      <c r="I75" s="2">
        <v>397.06</v>
      </c>
      <c r="J75" s="2">
        <f t="shared" si="3"/>
        <v>978.8</v>
      </c>
      <c r="K75" s="2">
        <v>0</v>
      </c>
      <c r="L75" s="2">
        <v>0</v>
      </c>
      <c r="M75" s="2">
        <v>1</v>
      </c>
      <c r="N75" s="2">
        <f t="shared" si="4"/>
        <v>978.8</v>
      </c>
    </row>
    <row r="76" spans="1:14" ht="14.25">
      <c r="A76" s="3" t="s">
        <v>1744</v>
      </c>
      <c r="B76" s="2">
        <v>3</v>
      </c>
      <c r="C76" s="3" t="s">
        <v>1827</v>
      </c>
      <c r="D76" s="3" t="s">
        <v>1173</v>
      </c>
      <c r="E76" s="3" t="s">
        <v>1174</v>
      </c>
      <c r="F76" s="4">
        <v>42262</v>
      </c>
      <c r="G76" s="2">
        <v>100.58</v>
      </c>
      <c r="H76" s="2">
        <v>106.36</v>
      </c>
      <c r="I76" s="2">
        <v>0</v>
      </c>
      <c r="J76" s="2">
        <f t="shared" si="3"/>
        <v>206.94</v>
      </c>
      <c r="K76" s="2">
        <v>0</v>
      </c>
      <c r="L76" s="2">
        <v>0</v>
      </c>
      <c r="M76" s="2">
        <v>1</v>
      </c>
      <c r="N76" s="2">
        <f t="shared" si="4"/>
        <v>206.94</v>
      </c>
    </row>
    <row r="77" spans="1:14" ht="14.25">
      <c r="A77" s="3" t="s">
        <v>1744</v>
      </c>
      <c r="B77" s="2">
        <v>14</v>
      </c>
      <c r="C77" s="3" t="s">
        <v>1828</v>
      </c>
      <c r="D77" s="3" t="s">
        <v>1829</v>
      </c>
      <c r="E77" s="3" t="s">
        <v>1830</v>
      </c>
      <c r="F77" s="4">
        <v>42019</v>
      </c>
      <c r="G77" s="2">
        <v>398.02</v>
      </c>
      <c r="H77" s="2">
        <v>265.74</v>
      </c>
      <c r="I77" s="2">
        <v>133.22</v>
      </c>
      <c r="J77" s="2">
        <f t="shared" si="3"/>
        <v>796.98</v>
      </c>
      <c r="K77" s="2">
        <v>0</v>
      </c>
      <c r="L77" s="2">
        <v>0</v>
      </c>
      <c r="M77" s="2">
        <v>1</v>
      </c>
      <c r="N77" s="2">
        <f t="shared" si="4"/>
        <v>796.98</v>
      </c>
    </row>
    <row r="78" spans="1:14" ht="14.25">
      <c r="A78" s="3" t="s">
        <v>1744</v>
      </c>
      <c r="B78" s="2">
        <v>240</v>
      </c>
      <c r="C78" s="3" t="s">
        <v>1831</v>
      </c>
      <c r="D78" s="3" t="s">
        <v>1829</v>
      </c>
      <c r="E78" s="3" t="s">
        <v>1830</v>
      </c>
      <c r="F78" s="4">
        <v>42019</v>
      </c>
      <c r="G78" s="2">
        <v>2443.49</v>
      </c>
      <c r="H78" s="2">
        <v>1074.63</v>
      </c>
      <c r="I78" s="2">
        <v>143.64</v>
      </c>
      <c r="J78" s="2">
        <f t="shared" si="3"/>
        <v>3661.7599999999998</v>
      </c>
      <c r="K78" s="2">
        <v>0</v>
      </c>
      <c r="L78" s="2">
        <v>0</v>
      </c>
      <c r="M78" s="2">
        <v>1</v>
      </c>
      <c r="N78" s="2">
        <f t="shared" si="4"/>
        <v>3661.7599999999998</v>
      </c>
    </row>
    <row r="79" spans="1:14" ht="14.25">
      <c r="A79" s="3" t="s">
        <v>1744</v>
      </c>
      <c r="B79" s="2">
        <v>20</v>
      </c>
      <c r="C79" s="3" t="s">
        <v>1832</v>
      </c>
      <c r="D79" s="3" t="s">
        <v>1833</v>
      </c>
      <c r="E79" s="3" t="s">
        <v>265</v>
      </c>
      <c r="F79" s="4">
        <v>42256</v>
      </c>
      <c r="G79" s="2">
        <v>873.3</v>
      </c>
      <c r="H79" s="2">
        <v>404.23</v>
      </c>
      <c r="I79" s="2">
        <v>185.18</v>
      </c>
      <c r="J79" s="2">
        <f t="shared" si="3"/>
        <v>1462.71</v>
      </c>
      <c r="K79" s="2">
        <v>0</v>
      </c>
      <c r="L79" s="2">
        <v>0</v>
      </c>
      <c r="M79" s="2">
        <v>1</v>
      </c>
      <c r="N79" s="2">
        <f t="shared" si="4"/>
        <v>1462.71</v>
      </c>
    </row>
    <row r="80" spans="1:14" ht="14.25">
      <c r="A80" s="3" t="s">
        <v>1744</v>
      </c>
      <c r="B80" s="2">
        <v>56</v>
      </c>
      <c r="C80" s="3" t="s">
        <v>1834</v>
      </c>
      <c r="D80" s="3" t="s">
        <v>1833</v>
      </c>
      <c r="E80" s="3" t="s">
        <v>265</v>
      </c>
      <c r="F80" s="4">
        <v>42256</v>
      </c>
      <c r="G80" s="2">
        <v>331.41</v>
      </c>
      <c r="H80" s="2">
        <v>188.42</v>
      </c>
      <c r="I80" s="2">
        <v>270.6</v>
      </c>
      <c r="J80" s="2">
        <f t="shared" si="3"/>
        <v>790.4300000000001</v>
      </c>
      <c r="K80" s="2">
        <v>0</v>
      </c>
      <c r="L80" s="2">
        <v>0</v>
      </c>
      <c r="M80" s="2">
        <v>1</v>
      </c>
      <c r="N80" s="2">
        <f t="shared" si="4"/>
        <v>790.4300000000001</v>
      </c>
    </row>
    <row r="81" spans="1:14" ht="14.25">
      <c r="A81" s="3" t="s">
        <v>1744</v>
      </c>
      <c r="B81" s="2">
        <v>94</v>
      </c>
      <c r="C81" s="3" t="s">
        <v>1835</v>
      </c>
      <c r="D81" s="3" t="s">
        <v>1836</v>
      </c>
      <c r="E81" s="3" t="s">
        <v>1837</v>
      </c>
      <c r="F81" s="4">
        <v>42143</v>
      </c>
      <c r="G81" s="2">
        <v>881.51</v>
      </c>
      <c r="H81" s="2">
        <v>509.35</v>
      </c>
      <c r="I81" s="2">
        <v>116.89</v>
      </c>
      <c r="J81" s="2">
        <f t="shared" si="3"/>
        <v>1507.7500000000002</v>
      </c>
      <c r="K81" s="2">
        <v>0</v>
      </c>
      <c r="L81" s="2">
        <v>0</v>
      </c>
      <c r="M81" s="2">
        <v>1</v>
      </c>
      <c r="N81" s="2">
        <f t="shared" si="4"/>
        <v>1507.7500000000002</v>
      </c>
    </row>
    <row r="82" spans="1:14" ht="14.25">
      <c r="A82" s="3" t="s">
        <v>1744</v>
      </c>
      <c r="B82" s="2">
        <v>11</v>
      </c>
      <c r="C82" s="3" t="s">
        <v>1838</v>
      </c>
      <c r="D82" s="3" t="s">
        <v>1836</v>
      </c>
      <c r="E82" s="3" t="s">
        <v>1837</v>
      </c>
      <c r="F82" s="4">
        <v>42143</v>
      </c>
      <c r="G82" s="2">
        <v>218.25</v>
      </c>
      <c r="H82" s="2">
        <v>239.14</v>
      </c>
      <c r="I82" s="2">
        <v>116.89</v>
      </c>
      <c r="J82" s="2">
        <f t="shared" si="3"/>
        <v>574.28</v>
      </c>
      <c r="K82" s="2">
        <v>0</v>
      </c>
      <c r="L82" s="2">
        <v>0</v>
      </c>
      <c r="M82" s="2">
        <v>1</v>
      </c>
      <c r="N82" s="2">
        <f t="shared" si="4"/>
        <v>574.28</v>
      </c>
    </row>
    <row r="83" spans="1:14" ht="14.25">
      <c r="A83" s="3" t="s">
        <v>1744</v>
      </c>
      <c r="B83" s="2">
        <v>116</v>
      </c>
      <c r="C83" s="3" t="s">
        <v>1839</v>
      </c>
      <c r="D83" s="3" t="s">
        <v>1840</v>
      </c>
      <c r="E83" s="3" t="s">
        <v>1841</v>
      </c>
      <c r="F83" s="4">
        <v>42359</v>
      </c>
      <c r="G83" s="2">
        <v>839.33</v>
      </c>
      <c r="H83" s="2">
        <v>923.86</v>
      </c>
      <c r="I83" s="2">
        <v>0</v>
      </c>
      <c r="J83" s="2">
        <f t="shared" si="3"/>
        <v>1763.19</v>
      </c>
      <c r="K83" s="2">
        <v>0</v>
      </c>
      <c r="L83" s="2">
        <v>0</v>
      </c>
      <c r="M83" s="2">
        <v>1</v>
      </c>
      <c r="N83" s="2">
        <f t="shared" si="4"/>
        <v>1763.19</v>
      </c>
    </row>
    <row r="84" spans="1:14" ht="14.25">
      <c r="A84" s="3" t="s">
        <v>1744</v>
      </c>
      <c r="B84" s="2">
        <v>75</v>
      </c>
      <c r="C84" s="3" t="s">
        <v>1842</v>
      </c>
      <c r="D84" s="3" t="s">
        <v>1843</v>
      </c>
      <c r="E84" s="3" t="s">
        <v>223</v>
      </c>
      <c r="F84" s="4">
        <v>42275</v>
      </c>
      <c r="G84" s="2">
        <v>664.89</v>
      </c>
      <c r="H84" s="2">
        <v>508.22</v>
      </c>
      <c r="I84" s="2">
        <v>370.36</v>
      </c>
      <c r="J84" s="2">
        <f t="shared" si="3"/>
        <v>1543.4700000000003</v>
      </c>
      <c r="K84" s="2">
        <v>0</v>
      </c>
      <c r="L84" s="2">
        <v>0</v>
      </c>
      <c r="M84" s="2">
        <v>1</v>
      </c>
      <c r="N84" s="2">
        <f t="shared" si="4"/>
        <v>1543.4700000000003</v>
      </c>
    </row>
    <row r="85" spans="1:14" ht="14.25">
      <c r="A85" s="3" t="s">
        <v>1744</v>
      </c>
      <c r="B85" s="2">
        <v>11</v>
      </c>
      <c r="C85" s="3" t="s">
        <v>1838</v>
      </c>
      <c r="D85" s="3" t="s">
        <v>209</v>
      </c>
      <c r="E85" s="3" t="s">
        <v>210</v>
      </c>
      <c r="F85" s="4">
        <v>42167</v>
      </c>
      <c r="G85" s="2">
        <v>643.19</v>
      </c>
      <c r="H85" s="2">
        <v>631.87</v>
      </c>
      <c r="I85" s="2">
        <v>154.94</v>
      </c>
      <c r="J85" s="2">
        <f t="shared" si="3"/>
        <v>1430</v>
      </c>
      <c r="K85" s="2">
        <v>0</v>
      </c>
      <c r="L85" s="2">
        <v>0</v>
      </c>
      <c r="M85" s="2">
        <v>1</v>
      </c>
      <c r="N85" s="2">
        <f t="shared" si="4"/>
        <v>1430</v>
      </c>
    </row>
    <row r="86" spans="1:14" ht="14.25">
      <c r="A86" s="3" t="s">
        <v>1744</v>
      </c>
      <c r="B86" s="2">
        <v>365</v>
      </c>
      <c r="C86" s="3" t="s">
        <v>1844</v>
      </c>
      <c r="D86" s="3" t="s">
        <v>209</v>
      </c>
      <c r="E86" s="3" t="s">
        <v>210</v>
      </c>
      <c r="F86" s="4">
        <v>42167</v>
      </c>
      <c r="G86" s="2">
        <v>3236.29</v>
      </c>
      <c r="H86" s="2">
        <v>1731.57</v>
      </c>
      <c r="I86" s="2">
        <v>219.33</v>
      </c>
      <c r="J86" s="2">
        <f t="shared" si="3"/>
        <v>5187.19</v>
      </c>
      <c r="K86" s="2">
        <v>0</v>
      </c>
      <c r="L86" s="2">
        <v>0</v>
      </c>
      <c r="M86" s="2">
        <v>1</v>
      </c>
      <c r="N86" s="2">
        <f t="shared" si="4"/>
        <v>5187.19</v>
      </c>
    </row>
    <row r="87" spans="1:14" ht="14.25">
      <c r="A87" s="3" t="s">
        <v>1744</v>
      </c>
      <c r="B87" s="2">
        <v>106</v>
      </c>
      <c r="C87" s="3" t="s">
        <v>1845</v>
      </c>
      <c r="D87" s="3" t="s">
        <v>212</v>
      </c>
      <c r="E87" s="3" t="s">
        <v>213</v>
      </c>
      <c r="F87" s="4">
        <v>42185</v>
      </c>
      <c r="G87" s="2">
        <v>1564.02</v>
      </c>
      <c r="H87" s="2">
        <v>576.77</v>
      </c>
      <c r="I87" s="2">
        <v>0</v>
      </c>
      <c r="J87" s="2">
        <f t="shared" si="3"/>
        <v>2140.79</v>
      </c>
      <c r="K87" s="2">
        <v>0</v>
      </c>
      <c r="L87" s="2">
        <v>0</v>
      </c>
      <c r="M87" s="2">
        <v>1</v>
      </c>
      <c r="N87" s="2">
        <f t="shared" si="4"/>
        <v>2140.79</v>
      </c>
    </row>
    <row r="88" spans="1:14" ht="14.25">
      <c r="A88" s="3" t="s">
        <v>1744</v>
      </c>
      <c r="B88" s="2">
        <v>53</v>
      </c>
      <c r="C88" s="3" t="s">
        <v>1846</v>
      </c>
      <c r="D88" s="3" t="s">
        <v>1847</v>
      </c>
      <c r="E88" s="3" t="s">
        <v>201</v>
      </c>
      <c r="F88" s="4">
        <v>42158</v>
      </c>
      <c r="G88" s="2">
        <v>508.01</v>
      </c>
      <c r="H88" s="2">
        <v>337.26</v>
      </c>
      <c r="I88" s="2">
        <v>240.94</v>
      </c>
      <c r="J88" s="2">
        <f t="shared" si="3"/>
        <v>1086.21</v>
      </c>
      <c r="K88" s="2">
        <v>0</v>
      </c>
      <c r="L88" s="2">
        <v>0</v>
      </c>
      <c r="M88" s="2">
        <v>1</v>
      </c>
      <c r="N88" s="2">
        <f t="shared" si="4"/>
        <v>1086.21</v>
      </c>
    </row>
    <row r="89" spans="1:14" ht="14.25">
      <c r="A89" s="3" t="s">
        <v>1744</v>
      </c>
      <c r="B89" s="2">
        <v>9</v>
      </c>
      <c r="C89" s="3" t="s">
        <v>1762</v>
      </c>
      <c r="D89" s="3" t="s">
        <v>1848</v>
      </c>
      <c r="E89" s="3" t="s">
        <v>198</v>
      </c>
      <c r="F89" s="4">
        <v>42045</v>
      </c>
      <c r="G89" s="2">
        <v>173.39</v>
      </c>
      <c r="H89" s="2">
        <v>325.41</v>
      </c>
      <c r="I89" s="2">
        <v>185.18</v>
      </c>
      <c r="J89" s="2">
        <f t="shared" si="3"/>
        <v>683.98</v>
      </c>
      <c r="K89" s="2">
        <v>0</v>
      </c>
      <c r="L89" s="2">
        <v>0</v>
      </c>
      <c r="M89" s="2">
        <v>1</v>
      </c>
      <c r="N89" s="2">
        <f t="shared" si="4"/>
        <v>683.98</v>
      </c>
    </row>
    <row r="90" spans="1:14" ht="14.25">
      <c r="A90" s="3" t="s">
        <v>1744</v>
      </c>
      <c r="B90" s="2">
        <v>347</v>
      </c>
      <c r="C90" s="3" t="s">
        <v>1849</v>
      </c>
      <c r="D90" s="3" t="s">
        <v>1848</v>
      </c>
      <c r="E90" s="3" t="s">
        <v>198</v>
      </c>
      <c r="F90" s="4">
        <v>42045</v>
      </c>
      <c r="G90" s="2">
        <v>2787.94</v>
      </c>
      <c r="H90" s="2">
        <v>1532.91</v>
      </c>
      <c r="I90" s="2">
        <v>351.15</v>
      </c>
      <c r="J90" s="2">
        <f t="shared" si="3"/>
        <v>4672</v>
      </c>
      <c r="K90" s="2">
        <v>0</v>
      </c>
      <c r="L90" s="2">
        <v>0</v>
      </c>
      <c r="M90" s="2">
        <v>1</v>
      </c>
      <c r="N90" s="2">
        <f t="shared" si="4"/>
        <v>4672</v>
      </c>
    </row>
    <row r="91" spans="1:14" ht="14.25">
      <c r="A91" s="3" t="s">
        <v>1744</v>
      </c>
      <c r="B91" s="2">
        <v>32</v>
      </c>
      <c r="C91" s="3" t="s">
        <v>1850</v>
      </c>
      <c r="D91" s="3" t="s">
        <v>1851</v>
      </c>
      <c r="E91" s="3" t="s">
        <v>198</v>
      </c>
      <c r="F91" s="4">
        <v>42019</v>
      </c>
      <c r="G91" s="2">
        <v>541.06</v>
      </c>
      <c r="H91" s="2">
        <v>301.97</v>
      </c>
      <c r="I91" s="2">
        <v>97.32</v>
      </c>
      <c r="J91" s="2">
        <f t="shared" si="3"/>
        <v>940.3499999999999</v>
      </c>
      <c r="K91" s="2">
        <v>0</v>
      </c>
      <c r="L91" s="2">
        <v>0</v>
      </c>
      <c r="M91" s="2">
        <v>1</v>
      </c>
      <c r="N91" s="2">
        <f t="shared" si="4"/>
        <v>940.3499999999999</v>
      </c>
    </row>
    <row r="92" spans="1:14" ht="14.25">
      <c r="A92" s="3" t="s">
        <v>1744</v>
      </c>
      <c r="B92" s="2">
        <v>156</v>
      </c>
      <c r="C92" s="3" t="s">
        <v>1852</v>
      </c>
      <c r="D92" s="3" t="s">
        <v>1853</v>
      </c>
      <c r="E92" s="3" t="s">
        <v>1854</v>
      </c>
      <c r="F92" s="4">
        <v>42095</v>
      </c>
      <c r="G92" s="2">
        <v>1477.06</v>
      </c>
      <c r="H92" s="2">
        <v>694.33</v>
      </c>
      <c r="I92" s="2">
        <v>201.61</v>
      </c>
      <c r="J92" s="2">
        <f t="shared" si="3"/>
        <v>2373</v>
      </c>
      <c r="K92" s="2">
        <v>0</v>
      </c>
      <c r="L92" s="2">
        <v>0</v>
      </c>
      <c r="M92" s="2">
        <v>1</v>
      </c>
      <c r="N92" s="2">
        <f t="shared" si="4"/>
        <v>2373</v>
      </c>
    </row>
    <row r="93" spans="1:14" ht="14.25">
      <c r="A93" s="3" t="s">
        <v>1744</v>
      </c>
      <c r="B93" s="2">
        <v>20</v>
      </c>
      <c r="C93" s="3" t="s">
        <v>1855</v>
      </c>
      <c r="D93" s="3" t="s">
        <v>1853</v>
      </c>
      <c r="E93" s="3" t="s">
        <v>1854</v>
      </c>
      <c r="F93" s="4">
        <v>42095</v>
      </c>
      <c r="G93" s="2">
        <v>286.07</v>
      </c>
      <c r="H93" s="2">
        <v>290.05</v>
      </c>
      <c r="I93" s="2">
        <v>185.18</v>
      </c>
      <c r="J93" s="2">
        <f t="shared" si="3"/>
        <v>761.3</v>
      </c>
      <c r="K93" s="2">
        <v>0</v>
      </c>
      <c r="L93" s="2">
        <v>0</v>
      </c>
      <c r="M93" s="2">
        <v>1</v>
      </c>
      <c r="N93" s="2">
        <f t="shared" si="4"/>
        <v>761.3</v>
      </c>
    </row>
    <row r="94" spans="1:14" ht="14.25">
      <c r="A94" s="3" t="s">
        <v>1744</v>
      </c>
      <c r="B94" s="2">
        <v>69</v>
      </c>
      <c r="C94" s="3" t="s">
        <v>1856</v>
      </c>
      <c r="D94" s="3" t="s">
        <v>1179</v>
      </c>
      <c r="E94" s="3" t="s">
        <v>1180</v>
      </c>
      <c r="F94" s="4">
        <v>42319</v>
      </c>
      <c r="G94" s="2">
        <v>593.77</v>
      </c>
      <c r="H94" s="2">
        <v>253.23</v>
      </c>
      <c r="I94" s="2">
        <v>203.73</v>
      </c>
      <c r="J94" s="2">
        <f t="shared" si="3"/>
        <v>1050.73</v>
      </c>
      <c r="K94" s="2">
        <v>0</v>
      </c>
      <c r="L94" s="2">
        <v>0</v>
      </c>
      <c r="M94" s="2">
        <v>1</v>
      </c>
      <c r="N94" s="2">
        <f t="shared" si="4"/>
        <v>1050.73</v>
      </c>
    </row>
    <row r="95" spans="1:14" ht="14.25">
      <c r="A95" s="3" t="s">
        <v>1744</v>
      </c>
      <c r="B95" s="2">
        <v>33</v>
      </c>
      <c r="C95" s="3" t="s">
        <v>1857</v>
      </c>
      <c r="D95" s="3" t="s">
        <v>1183</v>
      </c>
      <c r="E95" s="3" t="s">
        <v>1184</v>
      </c>
      <c r="F95" s="4">
        <v>42213</v>
      </c>
      <c r="G95" s="2">
        <v>195.17</v>
      </c>
      <c r="H95" s="2">
        <v>267.89</v>
      </c>
      <c r="I95" s="2">
        <v>185.18</v>
      </c>
      <c r="J95" s="2">
        <f t="shared" si="3"/>
        <v>648.24</v>
      </c>
      <c r="K95" s="2">
        <v>0</v>
      </c>
      <c r="L95" s="2">
        <v>0</v>
      </c>
      <c r="M95" s="2">
        <v>1</v>
      </c>
      <c r="N95" s="2">
        <f t="shared" si="4"/>
        <v>648.24</v>
      </c>
    </row>
    <row r="96" spans="1:14" ht="14.25">
      <c r="A96" s="3" t="s">
        <v>1744</v>
      </c>
      <c r="B96" s="2">
        <v>114</v>
      </c>
      <c r="C96" s="3" t="s">
        <v>1858</v>
      </c>
      <c r="D96" s="3" t="s">
        <v>1859</v>
      </c>
      <c r="E96" s="3" t="s">
        <v>355</v>
      </c>
      <c r="F96" s="4">
        <v>42178</v>
      </c>
      <c r="G96" s="2">
        <v>1305.59</v>
      </c>
      <c r="H96" s="2">
        <v>554.55</v>
      </c>
      <c r="I96" s="2">
        <v>185.18</v>
      </c>
      <c r="J96" s="2">
        <f t="shared" si="3"/>
        <v>2045.32</v>
      </c>
      <c r="K96" s="2">
        <v>0</v>
      </c>
      <c r="L96" s="2">
        <v>0</v>
      </c>
      <c r="M96" s="2">
        <v>1</v>
      </c>
      <c r="N96" s="2">
        <f t="shared" si="4"/>
        <v>2045.32</v>
      </c>
    </row>
    <row r="97" spans="1:14" ht="14.25">
      <c r="A97" s="3" t="s">
        <v>1744</v>
      </c>
      <c r="B97" s="2">
        <v>8</v>
      </c>
      <c r="C97" s="3" t="s">
        <v>1795</v>
      </c>
      <c r="D97" s="3" t="s">
        <v>1859</v>
      </c>
      <c r="E97" s="3" t="s">
        <v>355</v>
      </c>
      <c r="F97" s="4">
        <v>42178</v>
      </c>
      <c r="G97" s="2">
        <v>270.08</v>
      </c>
      <c r="H97" s="2">
        <v>138.01</v>
      </c>
      <c r="I97" s="2">
        <v>185.18</v>
      </c>
      <c r="J97" s="2">
        <f t="shared" si="3"/>
        <v>593.27</v>
      </c>
      <c r="K97" s="2">
        <v>0</v>
      </c>
      <c r="L97" s="2">
        <v>0</v>
      </c>
      <c r="M97" s="2">
        <v>1</v>
      </c>
      <c r="N97" s="2">
        <f t="shared" si="4"/>
        <v>593.27</v>
      </c>
    </row>
    <row r="98" spans="1:14" ht="14.25">
      <c r="A98" s="3" t="s">
        <v>1744</v>
      </c>
      <c r="B98" s="2">
        <v>50</v>
      </c>
      <c r="C98" s="3" t="s">
        <v>1860</v>
      </c>
      <c r="D98" s="3" t="s">
        <v>1861</v>
      </c>
      <c r="E98" s="3" t="s">
        <v>1854</v>
      </c>
      <c r="F98" s="4">
        <v>42023</v>
      </c>
      <c r="G98" s="2">
        <v>456.94</v>
      </c>
      <c r="H98" s="2">
        <v>245.31</v>
      </c>
      <c r="I98" s="2">
        <v>53.99</v>
      </c>
      <c r="J98" s="2">
        <f t="shared" si="3"/>
        <v>756.24</v>
      </c>
      <c r="K98" s="2">
        <v>0</v>
      </c>
      <c r="L98" s="2">
        <v>0</v>
      </c>
      <c r="M98" s="2">
        <v>1</v>
      </c>
      <c r="N98" s="2">
        <f t="shared" si="4"/>
        <v>756.24</v>
      </c>
    </row>
    <row r="99" spans="1:14" ht="14.25">
      <c r="A99" s="3" t="s">
        <v>1744</v>
      </c>
      <c r="B99" s="2">
        <v>8</v>
      </c>
      <c r="C99" s="3" t="s">
        <v>1795</v>
      </c>
      <c r="D99" s="3" t="s">
        <v>1861</v>
      </c>
      <c r="E99" s="3" t="s">
        <v>1854</v>
      </c>
      <c r="F99" s="4">
        <v>42023</v>
      </c>
      <c r="G99" s="2">
        <v>59</v>
      </c>
      <c r="H99" s="2">
        <v>86.92</v>
      </c>
      <c r="I99" s="2">
        <v>48.66</v>
      </c>
      <c r="J99" s="2">
        <f t="shared" si="3"/>
        <v>194.58</v>
      </c>
      <c r="K99" s="2">
        <v>0</v>
      </c>
      <c r="L99" s="2">
        <v>0</v>
      </c>
      <c r="M99" s="2">
        <v>1</v>
      </c>
      <c r="N99" s="2">
        <f t="shared" si="4"/>
        <v>194.58</v>
      </c>
    </row>
    <row r="100" spans="1:14" ht="14.25">
      <c r="A100" s="3" t="s">
        <v>1744</v>
      </c>
      <c r="B100" s="2">
        <v>8</v>
      </c>
      <c r="C100" s="3" t="s">
        <v>1817</v>
      </c>
      <c r="D100" s="3" t="s">
        <v>1862</v>
      </c>
      <c r="E100" s="3" t="s">
        <v>226</v>
      </c>
      <c r="F100" s="4">
        <v>42178</v>
      </c>
      <c r="G100" s="2">
        <v>537.53</v>
      </c>
      <c r="H100" s="2">
        <v>206.77</v>
      </c>
      <c r="I100" s="2">
        <v>185.18</v>
      </c>
      <c r="J100" s="2">
        <f t="shared" si="3"/>
        <v>929.48</v>
      </c>
      <c r="K100" s="2">
        <v>0</v>
      </c>
      <c r="L100" s="2">
        <v>0</v>
      </c>
      <c r="M100" s="2">
        <v>1</v>
      </c>
      <c r="N100" s="2">
        <f t="shared" si="4"/>
        <v>929.48</v>
      </c>
    </row>
    <row r="101" spans="1:14" ht="14.25">
      <c r="A101" s="3" t="s">
        <v>1744</v>
      </c>
      <c r="B101" s="2">
        <v>200</v>
      </c>
      <c r="C101" s="3" t="s">
        <v>1863</v>
      </c>
      <c r="D101" s="3" t="s">
        <v>1862</v>
      </c>
      <c r="E101" s="3" t="s">
        <v>226</v>
      </c>
      <c r="F101" s="4">
        <v>42178</v>
      </c>
      <c r="G101" s="2">
        <v>1780.42</v>
      </c>
      <c r="H101" s="2">
        <v>518.18</v>
      </c>
      <c r="I101" s="2">
        <v>539.76</v>
      </c>
      <c r="J101" s="2">
        <f t="shared" si="3"/>
        <v>2838.3599999999997</v>
      </c>
      <c r="K101" s="2">
        <v>0</v>
      </c>
      <c r="L101" s="2">
        <v>0</v>
      </c>
      <c r="M101" s="2">
        <v>1</v>
      </c>
      <c r="N101" s="2">
        <f t="shared" si="4"/>
        <v>2838.3599999999997</v>
      </c>
    </row>
    <row r="102" spans="1:14" ht="14.25">
      <c r="A102" s="3" t="s">
        <v>1744</v>
      </c>
      <c r="B102" s="2">
        <v>74</v>
      </c>
      <c r="C102" s="3" t="s">
        <v>1864</v>
      </c>
      <c r="D102" s="3" t="s">
        <v>1865</v>
      </c>
      <c r="E102" s="3" t="s">
        <v>460</v>
      </c>
      <c r="F102" s="4">
        <v>42158</v>
      </c>
      <c r="G102" s="2">
        <v>1242.7</v>
      </c>
      <c r="H102" s="2">
        <v>573.17</v>
      </c>
      <c r="I102" s="2">
        <v>185.18</v>
      </c>
      <c r="J102" s="2">
        <f t="shared" si="3"/>
        <v>2001.05</v>
      </c>
      <c r="K102" s="2">
        <v>0</v>
      </c>
      <c r="L102" s="2">
        <v>0</v>
      </c>
      <c r="M102" s="2">
        <v>1</v>
      </c>
      <c r="N102" s="2">
        <f t="shared" si="4"/>
        <v>2001.05</v>
      </c>
    </row>
    <row r="103" spans="1:14" ht="14.25">
      <c r="A103" s="3" t="s">
        <v>1744</v>
      </c>
      <c r="B103" s="2">
        <v>24</v>
      </c>
      <c r="C103" s="3" t="s">
        <v>1866</v>
      </c>
      <c r="D103" s="3" t="s">
        <v>1865</v>
      </c>
      <c r="E103" s="3" t="s">
        <v>460</v>
      </c>
      <c r="F103" s="4">
        <v>42158</v>
      </c>
      <c r="G103" s="2">
        <v>499.36</v>
      </c>
      <c r="H103" s="2">
        <v>341.82</v>
      </c>
      <c r="I103" s="2">
        <v>185.18</v>
      </c>
      <c r="J103" s="2">
        <f t="shared" si="3"/>
        <v>1026.3600000000001</v>
      </c>
      <c r="K103" s="2">
        <v>0</v>
      </c>
      <c r="L103" s="2">
        <v>0</v>
      </c>
      <c r="M103" s="2">
        <v>1</v>
      </c>
      <c r="N103" s="2">
        <f t="shared" si="4"/>
        <v>1026.3600000000001</v>
      </c>
    </row>
    <row r="104" spans="1:14" ht="14.25">
      <c r="A104" s="3" t="s">
        <v>1744</v>
      </c>
      <c r="B104" s="2">
        <v>9</v>
      </c>
      <c r="C104" s="3" t="s">
        <v>1762</v>
      </c>
      <c r="D104" s="3" t="s">
        <v>1186</v>
      </c>
      <c r="E104" s="3" t="s">
        <v>800</v>
      </c>
      <c r="F104" s="4">
        <v>42195</v>
      </c>
      <c r="G104" s="2">
        <v>151.18</v>
      </c>
      <c r="H104" s="2">
        <v>85.11</v>
      </c>
      <c r="I104" s="2">
        <v>185.18</v>
      </c>
      <c r="J104" s="2">
        <f t="shared" si="3"/>
        <v>421.47</v>
      </c>
      <c r="K104" s="2">
        <v>0</v>
      </c>
      <c r="L104" s="2">
        <v>0</v>
      </c>
      <c r="M104" s="2">
        <v>1</v>
      </c>
      <c r="N104" s="2">
        <f t="shared" si="4"/>
        <v>421.47</v>
      </c>
    </row>
    <row r="105" spans="1:14" ht="14.25">
      <c r="A105" s="3" t="s">
        <v>1744</v>
      </c>
      <c r="B105" s="2">
        <v>9</v>
      </c>
      <c r="C105" s="3" t="s">
        <v>1781</v>
      </c>
      <c r="D105" s="3" t="s">
        <v>1867</v>
      </c>
      <c r="E105" s="3" t="s">
        <v>720</v>
      </c>
      <c r="F105" s="4">
        <v>42303</v>
      </c>
      <c r="G105" s="2">
        <v>364.41</v>
      </c>
      <c r="H105" s="2">
        <v>205.12</v>
      </c>
      <c r="I105" s="2">
        <v>98.25</v>
      </c>
      <c r="J105" s="2">
        <f t="shared" si="3"/>
        <v>667.78</v>
      </c>
      <c r="K105" s="2">
        <v>0</v>
      </c>
      <c r="L105" s="2">
        <v>0</v>
      </c>
      <c r="M105" s="2">
        <v>1</v>
      </c>
      <c r="N105" s="2">
        <f t="shared" si="4"/>
        <v>667.78</v>
      </c>
    </row>
    <row r="106" spans="1:14" ht="14.25">
      <c r="A106" s="3" t="s">
        <v>1744</v>
      </c>
      <c r="B106" s="2">
        <v>42</v>
      </c>
      <c r="C106" s="3" t="s">
        <v>1868</v>
      </c>
      <c r="D106" s="3" t="s">
        <v>1867</v>
      </c>
      <c r="E106" s="3" t="s">
        <v>720</v>
      </c>
      <c r="F106" s="4">
        <v>42303</v>
      </c>
      <c r="G106" s="2">
        <v>242.3</v>
      </c>
      <c r="H106" s="2">
        <v>132.68</v>
      </c>
      <c r="I106" s="2">
        <v>189.18</v>
      </c>
      <c r="J106" s="2">
        <f t="shared" si="3"/>
        <v>564.1600000000001</v>
      </c>
      <c r="K106" s="2">
        <v>0</v>
      </c>
      <c r="L106" s="2">
        <v>0</v>
      </c>
      <c r="M106" s="2">
        <v>1</v>
      </c>
      <c r="N106" s="2">
        <f t="shared" si="4"/>
        <v>564.1600000000001</v>
      </c>
    </row>
    <row r="107" spans="1:14" ht="14.25">
      <c r="A107" s="3" t="s">
        <v>1744</v>
      </c>
      <c r="B107" s="2">
        <v>167</v>
      </c>
      <c r="C107" s="3" t="s">
        <v>1869</v>
      </c>
      <c r="D107" s="3" t="s">
        <v>1870</v>
      </c>
      <c r="E107" s="3" t="s">
        <v>1871</v>
      </c>
      <c r="F107" s="4">
        <v>42063</v>
      </c>
      <c r="G107" s="2">
        <v>1106.69</v>
      </c>
      <c r="H107" s="2">
        <v>1098.5</v>
      </c>
      <c r="I107" s="2">
        <v>0</v>
      </c>
      <c r="J107" s="2">
        <f t="shared" si="3"/>
        <v>2205.19</v>
      </c>
      <c r="K107" s="2">
        <v>0</v>
      </c>
      <c r="L107" s="2">
        <v>0</v>
      </c>
      <c r="M107" s="2">
        <v>1</v>
      </c>
      <c r="N107" s="2">
        <f t="shared" si="4"/>
        <v>2205.19</v>
      </c>
    </row>
    <row r="108" spans="1:14" ht="14.25">
      <c r="A108" s="3" t="s">
        <v>1744</v>
      </c>
      <c r="B108" s="2">
        <v>8</v>
      </c>
      <c r="C108" s="3" t="s">
        <v>1764</v>
      </c>
      <c r="D108" s="3" t="s">
        <v>1872</v>
      </c>
      <c r="E108" s="3" t="s">
        <v>442</v>
      </c>
      <c r="F108" s="4">
        <v>42156</v>
      </c>
      <c r="G108" s="2">
        <v>656.65</v>
      </c>
      <c r="H108" s="2">
        <v>362.05</v>
      </c>
      <c r="I108" s="2">
        <v>185.18</v>
      </c>
      <c r="J108" s="2">
        <f t="shared" si="3"/>
        <v>1203.88</v>
      </c>
      <c r="K108" s="2">
        <v>0</v>
      </c>
      <c r="L108" s="2">
        <v>0</v>
      </c>
      <c r="M108" s="2">
        <v>1</v>
      </c>
      <c r="N108" s="2">
        <f t="shared" si="4"/>
        <v>1203.88</v>
      </c>
    </row>
    <row r="109" spans="1:14" ht="14.25">
      <c r="A109" s="3" t="s">
        <v>1744</v>
      </c>
      <c r="B109" s="2">
        <v>67</v>
      </c>
      <c r="C109" s="3" t="s">
        <v>1873</v>
      </c>
      <c r="D109" s="3" t="s">
        <v>1872</v>
      </c>
      <c r="E109" s="3" t="s">
        <v>442</v>
      </c>
      <c r="F109" s="4">
        <v>42156</v>
      </c>
      <c r="G109" s="2">
        <v>326.21</v>
      </c>
      <c r="H109" s="2">
        <v>200.07</v>
      </c>
      <c r="I109" s="2">
        <v>369.07</v>
      </c>
      <c r="J109" s="2">
        <f t="shared" si="3"/>
        <v>895.3499999999999</v>
      </c>
      <c r="K109" s="2">
        <v>0</v>
      </c>
      <c r="L109" s="2">
        <v>0</v>
      </c>
      <c r="M109" s="2">
        <v>1</v>
      </c>
      <c r="N109" s="2">
        <f t="shared" si="4"/>
        <v>895.3499999999999</v>
      </c>
    </row>
    <row r="110" spans="1:14" ht="14.25">
      <c r="A110" s="3" t="s">
        <v>1744</v>
      </c>
      <c r="B110" s="2">
        <v>140</v>
      </c>
      <c r="C110" s="3" t="s">
        <v>1874</v>
      </c>
      <c r="D110" s="3" t="s">
        <v>1875</v>
      </c>
      <c r="E110" s="3" t="s">
        <v>1484</v>
      </c>
      <c r="F110" s="4">
        <v>42272</v>
      </c>
      <c r="G110" s="2">
        <v>1083.31</v>
      </c>
      <c r="H110" s="2">
        <v>571.05</v>
      </c>
      <c r="I110" s="2">
        <v>432.38</v>
      </c>
      <c r="J110" s="2">
        <f t="shared" si="3"/>
        <v>2086.74</v>
      </c>
      <c r="K110" s="2">
        <v>0</v>
      </c>
      <c r="L110" s="2">
        <v>0</v>
      </c>
      <c r="M110" s="2">
        <v>1</v>
      </c>
      <c r="N110" s="2">
        <f t="shared" si="4"/>
        <v>2086.74</v>
      </c>
    </row>
    <row r="111" spans="1:14" ht="14.25">
      <c r="A111" s="3" t="s">
        <v>1744</v>
      </c>
      <c r="B111" s="2">
        <v>340</v>
      </c>
      <c r="C111" s="3" t="s">
        <v>1876</v>
      </c>
      <c r="D111" s="3" t="s">
        <v>219</v>
      </c>
      <c r="E111" s="3" t="s">
        <v>220</v>
      </c>
      <c r="F111" s="4">
        <v>42355</v>
      </c>
      <c r="G111" s="2">
        <v>3431.05</v>
      </c>
      <c r="H111" s="2">
        <v>1602.49</v>
      </c>
      <c r="I111" s="2">
        <v>86.46</v>
      </c>
      <c r="J111" s="2">
        <f t="shared" si="3"/>
        <v>5120</v>
      </c>
      <c r="K111" s="2">
        <v>0</v>
      </c>
      <c r="L111" s="2">
        <v>0</v>
      </c>
      <c r="M111" s="2">
        <v>1</v>
      </c>
      <c r="N111" s="2">
        <f t="shared" si="4"/>
        <v>5120</v>
      </c>
    </row>
    <row r="112" spans="1:14" ht="14.25">
      <c r="A112" s="3" t="s">
        <v>1744</v>
      </c>
      <c r="B112" s="2">
        <v>10</v>
      </c>
      <c r="C112" s="3" t="s">
        <v>1877</v>
      </c>
      <c r="D112" s="3" t="s">
        <v>219</v>
      </c>
      <c r="E112" s="3" t="s">
        <v>220</v>
      </c>
      <c r="F112" s="4">
        <v>42355</v>
      </c>
      <c r="G112" s="2">
        <v>529.38</v>
      </c>
      <c r="H112" s="2">
        <v>558.62</v>
      </c>
      <c r="I112" s="2">
        <v>76.77</v>
      </c>
      <c r="J112" s="2">
        <f t="shared" si="3"/>
        <v>1164.77</v>
      </c>
      <c r="K112" s="2">
        <v>0</v>
      </c>
      <c r="L112" s="2">
        <v>0</v>
      </c>
      <c r="M112" s="2">
        <v>1</v>
      </c>
      <c r="N112" s="2">
        <f t="shared" si="4"/>
        <v>1164.77</v>
      </c>
    </row>
    <row r="113" spans="1:14" ht="14.25">
      <c r="A113" s="3" t="s">
        <v>1744</v>
      </c>
      <c r="B113" s="2">
        <v>304</v>
      </c>
      <c r="C113" s="3" t="s">
        <v>1878</v>
      </c>
      <c r="D113" s="3" t="s">
        <v>222</v>
      </c>
      <c r="E113" s="3" t="s">
        <v>223</v>
      </c>
      <c r="F113" s="4">
        <v>42272</v>
      </c>
      <c r="G113" s="2">
        <v>3534.14</v>
      </c>
      <c r="H113" s="2">
        <v>1161.88</v>
      </c>
      <c r="I113" s="2">
        <v>243.67</v>
      </c>
      <c r="J113" s="2">
        <f t="shared" si="3"/>
        <v>4939.6900000000005</v>
      </c>
      <c r="K113" s="2">
        <v>0</v>
      </c>
      <c r="L113" s="2">
        <v>0</v>
      </c>
      <c r="M113" s="2">
        <v>1</v>
      </c>
      <c r="N113" s="2">
        <f t="shared" si="4"/>
        <v>4939.6900000000005</v>
      </c>
    </row>
    <row r="114" spans="1:14" ht="14.25">
      <c r="A114" s="3" t="s">
        <v>1744</v>
      </c>
      <c r="B114" s="2">
        <v>3</v>
      </c>
      <c r="C114" s="3" t="s">
        <v>1827</v>
      </c>
      <c r="D114" s="3" t="s">
        <v>1523</v>
      </c>
      <c r="E114" s="3" t="s">
        <v>1524</v>
      </c>
      <c r="F114" s="4">
        <v>42128</v>
      </c>
      <c r="G114" s="2">
        <v>54.49</v>
      </c>
      <c r="H114" s="2">
        <v>56.71</v>
      </c>
      <c r="I114" s="2">
        <v>0</v>
      </c>
      <c r="J114" s="2">
        <f t="shared" si="3"/>
        <v>111.2</v>
      </c>
      <c r="K114" s="2">
        <v>0</v>
      </c>
      <c r="L114" s="2">
        <v>0</v>
      </c>
      <c r="M114" s="2">
        <v>1</v>
      </c>
      <c r="N114" s="2">
        <f t="shared" si="4"/>
        <v>111.2</v>
      </c>
    </row>
    <row r="115" spans="1:14" ht="14.25">
      <c r="A115" s="3" t="s">
        <v>1744</v>
      </c>
      <c r="B115" s="2">
        <v>66</v>
      </c>
      <c r="C115" s="3" t="s">
        <v>1879</v>
      </c>
      <c r="D115" s="3" t="s">
        <v>1880</v>
      </c>
      <c r="E115" s="3" t="s">
        <v>277</v>
      </c>
      <c r="F115" s="4">
        <v>42214</v>
      </c>
      <c r="G115" s="2">
        <v>902.41</v>
      </c>
      <c r="H115" s="2">
        <v>349.73</v>
      </c>
      <c r="I115" s="2">
        <v>212.57</v>
      </c>
      <c r="J115" s="2">
        <f t="shared" si="3"/>
        <v>1464.7099999999998</v>
      </c>
      <c r="K115" s="2">
        <v>0</v>
      </c>
      <c r="L115" s="2">
        <v>0</v>
      </c>
      <c r="M115" s="2">
        <v>1</v>
      </c>
      <c r="N115" s="2">
        <f t="shared" si="4"/>
        <v>1464.7099999999998</v>
      </c>
    </row>
    <row r="116" spans="1:14" ht="14.25">
      <c r="A116" s="3" t="s">
        <v>1744</v>
      </c>
      <c r="B116" s="2">
        <v>8</v>
      </c>
      <c r="C116" s="3" t="s">
        <v>1795</v>
      </c>
      <c r="D116" s="3" t="s">
        <v>1880</v>
      </c>
      <c r="E116" s="3" t="s">
        <v>277</v>
      </c>
      <c r="F116" s="4">
        <v>42214</v>
      </c>
      <c r="G116" s="2">
        <v>66.9</v>
      </c>
      <c r="H116" s="2">
        <v>61.48</v>
      </c>
      <c r="I116" s="2">
        <v>212.57</v>
      </c>
      <c r="J116" s="2">
        <f t="shared" si="3"/>
        <v>340.95</v>
      </c>
      <c r="K116" s="2">
        <v>0</v>
      </c>
      <c r="L116" s="2">
        <v>0</v>
      </c>
      <c r="M116" s="2">
        <v>1</v>
      </c>
      <c r="N116" s="2">
        <f t="shared" si="4"/>
        <v>340.95</v>
      </c>
    </row>
    <row r="117" spans="1:14" ht="14.25">
      <c r="A117" s="3" t="s">
        <v>1744</v>
      </c>
      <c r="B117" s="2">
        <v>17</v>
      </c>
      <c r="C117" s="3" t="s">
        <v>1881</v>
      </c>
      <c r="D117" s="3" t="s">
        <v>576</v>
      </c>
      <c r="E117" s="3" t="s">
        <v>577</v>
      </c>
      <c r="F117" s="4">
        <v>42355</v>
      </c>
      <c r="G117" s="2">
        <v>481.8</v>
      </c>
      <c r="H117" s="2">
        <v>490.46</v>
      </c>
      <c r="I117" s="2">
        <v>0</v>
      </c>
      <c r="J117" s="2">
        <f t="shared" si="3"/>
        <v>972.26</v>
      </c>
      <c r="K117" s="2">
        <v>0</v>
      </c>
      <c r="L117" s="2">
        <v>0</v>
      </c>
      <c r="M117" s="2">
        <v>1</v>
      </c>
      <c r="N117" s="2">
        <f t="shared" si="4"/>
        <v>972.26</v>
      </c>
    </row>
    <row r="118" spans="1:14" ht="14.25">
      <c r="A118" s="3" t="s">
        <v>1744</v>
      </c>
      <c r="B118" s="2">
        <v>3</v>
      </c>
      <c r="C118" s="3" t="s">
        <v>1763</v>
      </c>
      <c r="D118" s="3" t="s">
        <v>576</v>
      </c>
      <c r="E118" s="3" t="s">
        <v>577</v>
      </c>
      <c r="F118" s="4">
        <v>42355</v>
      </c>
      <c r="G118" s="2">
        <v>58.67</v>
      </c>
      <c r="H118" s="2">
        <v>52.86</v>
      </c>
      <c r="I118" s="2">
        <v>0</v>
      </c>
      <c r="J118" s="2">
        <f t="shared" si="3"/>
        <v>111.53</v>
      </c>
      <c r="K118" s="2">
        <v>0</v>
      </c>
      <c r="L118" s="2">
        <v>0</v>
      </c>
      <c r="M118" s="2">
        <v>1</v>
      </c>
      <c r="N118" s="2">
        <f t="shared" si="4"/>
        <v>111.53</v>
      </c>
    </row>
    <row r="119" spans="1:14" ht="14.25">
      <c r="A119" s="3" t="s">
        <v>1744</v>
      </c>
      <c r="B119" s="2">
        <v>3</v>
      </c>
      <c r="C119" s="3" t="s">
        <v>1763</v>
      </c>
      <c r="D119" s="3" t="s">
        <v>1190</v>
      </c>
      <c r="E119" s="3" t="s">
        <v>1191</v>
      </c>
      <c r="F119" s="4">
        <v>42261</v>
      </c>
      <c r="G119" s="2">
        <v>129.87</v>
      </c>
      <c r="H119" s="2">
        <v>132.64</v>
      </c>
      <c r="I119" s="2">
        <v>0</v>
      </c>
      <c r="J119" s="2">
        <f t="shared" si="3"/>
        <v>262.51</v>
      </c>
      <c r="K119" s="2">
        <v>0</v>
      </c>
      <c r="L119" s="2">
        <v>0</v>
      </c>
      <c r="M119" s="2">
        <v>1</v>
      </c>
      <c r="N119" s="2">
        <f t="shared" si="4"/>
        <v>262.51</v>
      </c>
    </row>
    <row r="120" spans="1:14" ht="14.25">
      <c r="A120" s="3" t="s">
        <v>1744</v>
      </c>
      <c r="B120" s="2">
        <v>7</v>
      </c>
      <c r="C120" s="3" t="s">
        <v>1882</v>
      </c>
      <c r="D120" s="3" t="s">
        <v>579</v>
      </c>
      <c r="E120" s="3" t="s">
        <v>262</v>
      </c>
      <c r="F120" s="4">
        <v>42331</v>
      </c>
      <c r="G120" s="2">
        <v>655.43</v>
      </c>
      <c r="H120" s="2">
        <v>621.74</v>
      </c>
      <c r="I120" s="2">
        <v>0</v>
      </c>
      <c r="J120" s="2">
        <f t="shared" si="3"/>
        <v>1277.17</v>
      </c>
      <c r="K120" s="2">
        <v>0</v>
      </c>
      <c r="L120" s="2">
        <v>0</v>
      </c>
      <c r="M120" s="2">
        <v>1</v>
      </c>
      <c r="N120" s="2">
        <f t="shared" si="4"/>
        <v>1277.17</v>
      </c>
    </row>
    <row r="121" spans="1:14" ht="14.25">
      <c r="A121" s="3" t="s">
        <v>1744</v>
      </c>
      <c r="B121" s="2">
        <v>24</v>
      </c>
      <c r="C121" s="3" t="s">
        <v>1883</v>
      </c>
      <c r="D121" s="3" t="s">
        <v>580</v>
      </c>
      <c r="E121" s="3" t="s">
        <v>581</v>
      </c>
      <c r="F121" s="4">
        <v>42045</v>
      </c>
      <c r="G121" s="2">
        <v>1150.47</v>
      </c>
      <c r="H121" s="2">
        <v>709.6</v>
      </c>
      <c r="I121" s="2">
        <v>66.61</v>
      </c>
      <c r="J121" s="2">
        <f t="shared" si="3"/>
        <v>1926.68</v>
      </c>
      <c r="K121" s="2">
        <v>0</v>
      </c>
      <c r="L121" s="2">
        <v>0</v>
      </c>
      <c r="M121" s="2">
        <v>1</v>
      </c>
      <c r="N121" s="2">
        <f t="shared" si="4"/>
        <v>1926.68</v>
      </c>
    </row>
    <row r="122" spans="1:14" ht="14.25">
      <c r="A122" s="3" t="s">
        <v>1744</v>
      </c>
      <c r="B122" s="2">
        <v>121</v>
      </c>
      <c r="C122" s="3" t="s">
        <v>1884</v>
      </c>
      <c r="D122" s="3" t="s">
        <v>580</v>
      </c>
      <c r="E122" s="3" t="s">
        <v>581</v>
      </c>
      <c r="F122" s="4">
        <v>42045</v>
      </c>
      <c r="G122" s="2">
        <v>865.03</v>
      </c>
      <c r="H122" s="2">
        <v>538.08</v>
      </c>
      <c r="I122" s="2">
        <v>166.9</v>
      </c>
      <c r="J122" s="2">
        <f t="shared" si="3"/>
        <v>1570.0100000000002</v>
      </c>
      <c r="K122" s="2">
        <v>0</v>
      </c>
      <c r="L122" s="2">
        <v>0</v>
      </c>
      <c r="M122" s="2">
        <v>1</v>
      </c>
      <c r="N122" s="2">
        <f t="shared" si="4"/>
        <v>1570.0100000000002</v>
      </c>
    </row>
    <row r="123" spans="1:14" ht="14.25">
      <c r="A123" s="3" t="s">
        <v>1744</v>
      </c>
      <c r="B123" s="2">
        <v>3</v>
      </c>
      <c r="C123" s="3" t="s">
        <v>1763</v>
      </c>
      <c r="D123" s="3" t="s">
        <v>1525</v>
      </c>
      <c r="E123" s="3" t="s">
        <v>1526</v>
      </c>
      <c r="F123" s="4">
        <v>42123</v>
      </c>
      <c r="G123" s="2">
        <v>79.63</v>
      </c>
      <c r="H123" s="2">
        <v>68.57</v>
      </c>
      <c r="I123" s="2">
        <v>0</v>
      </c>
      <c r="J123" s="2">
        <f t="shared" si="3"/>
        <v>148.2</v>
      </c>
      <c r="K123" s="2">
        <v>0</v>
      </c>
      <c r="L123" s="2">
        <v>0</v>
      </c>
      <c r="M123" s="2">
        <v>1</v>
      </c>
      <c r="N123" s="2">
        <f t="shared" si="4"/>
        <v>148.2</v>
      </c>
    </row>
    <row r="124" spans="1:14" ht="14.25">
      <c r="A124" s="3" t="s">
        <v>1744</v>
      </c>
      <c r="B124" s="2">
        <v>250</v>
      </c>
      <c r="C124" s="3" t="s">
        <v>1885</v>
      </c>
      <c r="D124" s="3" t="s">
        <v>1886</v>
      </c>
      <c r="E124" s="3" t="s">
        <v>1887</v>
      </c>
      <c r="F124" s="4">
        <v>42353</v>
      </c>
      <c r="G124" s="2">
        <v>2156.78</v>
      </c>
      <c r="H124" s="2">
        <v>965.69</v>
      </c>
      <c r="I124" s="2">
        <v>311.41</v>
      </c>
      <c r="J124" s="2">
        <f t="shared" si="3"/>
        <v>3433.88</v>
      </c>
      <c r="K124" s="2">
        <v>0</v>
      </c>
      <c r="L124" s="2">
        <v>0</v>
      </c>
      <c r="M124" s="2">
        <v>1</v>
      </c>
      <c r="N124" s="2">
        <f t="shared" si="4"/>
        <v>3433.88</v>
      </c>
    </row>
    <row r="125" spans="1:14" ht="14.25">
      <c r="A125" s="3" t="s">
        <v>1744</v>
      </c>
      <c r="B125" s="2">
        <v>10</v>
      </c>
      <c r="C125" s="3" t="s">
        <v>1877</v>
      </c>
      <c r="D125" s="3" t="s">
        <v>1886</v>
      </c>
      <c r="E125" s="3" t="s">
        <v>1887</v>
      </c>
      <c r="F125" s="4">
        <v>42353</v>
      </c>
      <c r="G125" s="2">
        <v>142.63</v>
      </c>
      <c r="H125" s="2">
        <v>130.96</v>
      </c>
      <c r="I125" s="2">
        <v>185.18</v>
      </c>
      <c r="J125" s="2">
        <f t="shared" si="3"/>
        <v>458.77000000000004</v>
      </c>
      <c r="K125" s="2">
        <v>0</v>
      </c>
      <c r="L125" s="2">
        <v>0</v>
      </c>
      <c r="M125" s="2">
        <v>1</v>
      </c>
      <c r="N125" s="2">
        <f t="shared" si="4"/>
        <v>458.77000000000004</v>
      </c>
    </row>
    <row r="126" spans="1:14" ht="14.25">
      <c r="A126" s="3" t="s">
        <v>1744</v>
      </c>
      <c r="B126" s="2">
        <v>37</v>
      </c>
      <c r="C126" s="3" t="s">
        <v>1888</v>
      </c>
      <c r="D126" s="3" t="s">
        <v>228</v>
      </c>
      <c r="E126" s="3" t="s">
        <v>229</v>
      </c>
      <c r="F126" s="4">
        <v>42073</v>
      </c>
      <c r="G126" s="2">
        <v>1940.55</v>
      </c>
      <c r="H126" s="2">
        <v>697.13</v>
      </c>
      <c r="I126" s="2">
        <v>66.61</v>
      </c>
      <c r="J126" s="2">
        <f t="shared" si="3"/>
        <v>2704.29</v>
      </c>
      <c r="K126" s="2">
        <v>0</v>
      </c>
      <c r="L126" s="2">
        <v>0</v>
      </c>
      <c r="M126" s="2">
        <v>1</v>
      </c>
      <c r="N126" s="2">
        <f t="shared" si="4"/>
        <v>2704.29</v>
      </c>
    </row>
    <row r="127" spans="1:14" ht="14.25">
      <c r="A127" s="3" t="s">
        <v>1744</v>
      </c>
      <c r="B127" s="2">
        <v>9</v>
      </c>
      <c r="C127" s="3" t="s">
        <v>1762</v>
      </c>
      <c r="D127" s="3" t="s">
        <v>228</v>
      </c>
      <c r="E127" s="3" t="s">
        <v>229</v>
      </c>
      <c r="F127" s="4">
        <v>42073</v>
      </c>
      <c r="G127" s="2">
        <v>251.17</v>
      </c>
      <c r="H127" s="2">
        <v>280.82</v>
      </c>
      <c r="I127" s="2">
        <v>66.61</v>
      </c>
      <c r="J127" s="2">
        <f t="shared" si="3"/>
        <v>598.6</v>
      </c>
      <c r="K127" s="2">
        <v>0</v>
      </c>
      <c r="L127" s="2">
        <v>0</v>
      </c>
      <c r="M127" s="2">
        <v>1</v>
      </c>
      <c r="N127" s="2">
        <f t="shared" si="4"/>
        <v>598.6</v>
      </c>
    </row>
    <row r="128" spans="1:14" ht="14.25">
      <c r="A128" s="3" t="s">
        <v>1744</v>
      </c>
      <c r="B128" s="2">
        <v>43</v>
      </c>
      <c r="C128" s="3" t="s">
        <v>1889</v>
      </c>
      <c r="D128" s="3" t="s">
        <v>1195</v>
      </c>
      <c r="E128" s="3" t="s">
        <v>262</v>
      </c>
      <c r="F128" s="4">
        <v>42173</v>
      </c>
      <c r="G128" s="2">
        <v>658.67</v>
      </c>
      <c r="H128" s="2">
        <v>288.13</v>
      </c>
      <c r="I128" s="2">
        <v>113.37</v>
      </c>
      <c r="J128" s="2">
        <f t="shared" si="3"/>
        <v>1060.17</v>
      </c>
      <c r="K128" s="2">
        <v>0</v>
      </c>
      <c r="L128" s="2">
        <v>0</v>
      </c>
      <c r="M128" s="2">
        <v>1</v>
      </c>
      <c r="N128" s="2">
        <f t="shared" si="4"/>
        <v>1060.17</v>
      </c>
    </row>
    <row r="129" spans="1:14" ht="14.25">
      <c r="A129" s="3" t="s">
        <v>1744</v>
      </c>
      <c r="B129" s="2">
        <v>53</v>
      </c>
      <c r="C129" s="3" t="s">
        <v>1890</v>
      </c>
      <c r="D129" s="3" t="s">
        <v>1891</v>
      </c>
      <c r="E129" s="3" t="s">
        <v>1256</v>
      </c>
      <c r="F129" s="4">
        <v>42342</v>
      </c>
      <c r="G129" s="2">
        <v>456.78</v>
      </c>
      <c r="H129" s="2">
        <v>231.24</v>
      </c>
      <c r="I129" s="2">
        <v>126.78</v>
      </c>
      <c r="J129" s="2">
        <f t="shared" si="3"/>
        <v>814.8</v>
      </c>
      <c r="K129" s="2">
        <v>0</v>
      </c>
      <c r="L129" s="2">
        <v>0</v>
      </c>
      <c r="M129" s="2">
        <v>1</v>
      </c>
      <c r="N129" s="2">
        <f t="shared" si="4"/>
        <v>814.8</v>
      </c>
    </row>
    <row r="130" spans="1:14" ht="14.25">
      <c r="A130" s="3" t="s">
        <v>1744</v>
      </c>
      <c r="B130" s="2">
        <v>21</v>
      </c>
      <c r="C130" s="3" t="s">
        <v>1892</v>
      </c>
      <c r="D130" s="3" t="s">
        <v>1891</v>
      </c>
      <c r="E130" s="3" t="s">
        <v>1256</v>
      </c>
      <c r="F130" s="4">
        <v>42342</v>
      </c>
      <c r="G130" s="2">
        <v>90.72</v>
      </c>
      <c r="H130" s="2">
        <v>86.49</v>
      </c>
      <c r="I130" s="2">
        <v>127.3</v>
      </c>
      <c r="J130" s="2">
        <f t="shared" si="3"/>
        <v>304.51</v>
      </c>
      <c r="K130" s="2">
        <v>0</v>
      </c>
      <c r="L130" s="2">
        <v>0</v>
      </c>
      <c r="M130" s="2">
        <v>1</v>
      </c>
      <c r="N130" s="2">
        <f t="shared" si="4"/>
        <v>304.51</v>
      </c>
    </row>
    <row r="131" spans="1:14" ht="14.25">
      <c r="A131" s="3" t="s">
        <v>1744</v>
      </c>
      <c r="B131" s="2">
        <v>11</v>
      </c>
      <c r="C131" s="3" t="s">
        <v>1823</v>
      </c>
      <c r="D131" s="3" t="s">
        <v>1893</v>
      </c>
      <c r="E131" s="3" t="s">
        <v>687</v>
      </c>
      <c r="F131" s="4">
        <v>42114</v>
      </c>
      <c r="G131" s="2">
        <v>797.32</v>
      </c>
      <c r="H131" s="2">
        <v>439.16</v>
      </c>
      <c r="I131" s="2">
        <v>185.18</v>
      </c>
      <c r="J131" s="2">
        <f t="shared" si="3"/>
        <v>1421.66</v>
      </c>
      <c r="K131" s="2">
        <v>0</v>
      </c>
      <c r="L131" s="2">
        <v>0</v>
      </c>
      <c r="M131" s="2">
        <v>1</v>
      </c>
      <c r="N131" s="2">
        <f t="shared" si="4"/>
        <v>1421.66</v>
      </c>
    </row>
    <row r="132" spans="1:14" ht="14.25">
      <c r="A132" s="3" t="s">
        <v>1744</v>
      </c>
      <c r="B132" s="2">
        <v>58</v>
      </c>
      <c r="C132" s="3" t="s">
        <v>1894</v>
      </c>
      <c r="D132" s="3" t="s">
        <v>1893</v>
      </c>
      <c r="E132" s="3" t="s">
        <v>687</v>
      </c>
      <c r="F132" s="4">
        <v>42114</v>
      </c>
      <c r="G132" s="2">
        <v>249.78</v>
      </c>
      <c r="H132" s="2">
        <v>268.76</v>
      </c>
      <c r="I132" s="2">
        <v>289.18</v>
      </c>
      <c r="J132" s="2">
        <f t="shared" si="3"/>
        <v>807.72</v>
      </c>
      <c r="K132" s="2">
        <v>0</v>
      </c>
      <c r="L132" s="2">
        <v>0</v>
      </c>
      <c r="M132" s="2">
        <v>1</v>
      </c>
      <c r="N132" s="2">
        <f t="shared" si="4"/>
        <v>807.72</v>
      </c>
    </row>
    <row r="133" spans="1:14" ht="14.25">
      <c r="A133" s="3" t="s">
        <v>1744</v>
      </c>
      <c r="B133" s="2">
        <v>191</v>
      </c>
      <c r="C133" s="3" t="s">
        <v>1895</v>
      </c>
      <c r="D133" s="3" t="s">
        <v>1896</v>
      </c>
      <c r="E133" s="3" t="s">
        <v>581</v>
      </c>
      <c r="F133" s="4">
        <v>42045</v>
      </c>
      <c r="G133" s="2">
        <v>1770.49</v>
      </c>
      <c r="H133" s="2">
        <v>1060.31</v>
      </c>
      <c r="I133" s="2">
        <v>94.57</v>
      </c>
      <c r="J133" s="2">
        <f t="shared" si="3"/>
        <v>2925.3700000000003</v>
      </c>
      <c r="K133" s="2">
        <v>0</v>
      </c>
      <c r="L133" s="2">
        <v>0</v>
      </c>
      <c r="M133" s="2">
        <v>1</v>
      </c>
      <c r="N133" s="2">
        <f t="shared" si="4"/>
        <v>2925.3700000000003</v>
      </c>
    </row>
    <row r="134" spans="1:14" ht="14.25">
      <c r="A134" s="3" t="s">
        <v>1744</v>
      </c>
      <c r="B134" s="2">
        <v>10</v>
      </c>
      <c r="C134" s="3" t="s">
        <v>1877</v>
      </c>
      <c r="D134" s="3" t="s">
        <v>1896</v>
      </c>
      <c r="E134" s="3" t="s">
        <v>581</v>
      </c>
      <c r="F134" s="4">
        <v>42045</v>
      </c>
      <c r="G134" s="2">
        <v>352.95</v>
      </c>
      <c r="H134" s="2">
        <v>402.62</v>
      </c>
      <c r="I134" s="2">
        <v>88.81</v>
      </c>
      <c r="J134" s="2">
        <f t="shared" si="3"/>
        <v>844.3799999999999</v>
      </c>
      <c r="K134" s="2">
        <v>0</v>
      </c>
      <c r="L134" s="2">
        <v>0</v>
      </c>
      <c r="M134" s="2">
        <v>1</v>
      </c>
      <c r="N134" s="2">
        <f t="shared" si="4"/>
        <v>844.3799999999999</v>
      </c>
    </row>
    <row r="135" spans="1:14" ht="14.25">
      <c r="A135" s="3" t="s">
        <v>1744</v>
      </c>
      <c r="B135" s="2">
        <v>13</v>
      </c>
      <c r="C135" s="3" t="s">
        <v>1897</v>
      </c>
      <c r="D135" s="3" t="s">
        <v>1896</v>
      </c>
      <c r="E135" s="3" t="s">
        <v>581</v>
      </c>
      <c r="F135" s="4">
        <v>42045</v>
      </c>
      <c r="G135" s="2">
        <v>396.42</v>
      </c>
      <c r="H135" s="2">
        <v>410.7</v>
      </c>
      <c r="I135" s="2">
        <v>88.81</v>
      </c>
      <c r="J135" s="2">
        <f t="shared" si="3"/>
        <v>895.9300000000001</v>
      </c>
      <c r="K135" s="2">
        <v>0</v>
      </c>
      <c r="L135" s="2">
        <v>0</v>
      </c>
      <c r="M135" s="2">
        <v>1</v>
      </c>
      <c r="N135" s="2">
        <f t="shared" si="4"/>
        <v>895.9300000000001</v>
      </c>
    </row>
    <row r="136" spans="1:14" ht="14.25">
      <c r="A136" s="3" t="s">
        <v>1744</v>
      </c>
      <c r="B136" s="2">
        <v>796</v>
      </c>
      <c r="C136" s="3" t="s">
        <v>1898</v>
      </c>
      <c r="D136" s="3" t="s">
        <v>591</v>
      </c>
      <c r="E136" s="3" t="s">
        <v>592</v>
      </c>
      <c r="F136" s="4">
        <v>42128</v>
      </c>
      <c r="G136" s="2">
        <v>9809.27</v>
      </c>
      <c r="H136" s="2">
        <v>2926.1</v>
      </c>
      <c r="I136" s="2">
        <v>354.55</v>
      </c>
      <c r="J136" s="2">
        <f t="shared" si="3"/>
        <v>13089.92</v>
      </c>
      <c r="K136" s="2">
        <v>0</v>
      </c>
      <c r="L136" s="2">
        <v>0</v>
      </c>
      <c r="M136" s="2">
        <v>1</v>
      </c>
      <c r="N136" s="2">
        <f t="shared" si="4"/>
        <v>13089.92</v>
      </c>
    </row>
    <row r="137" spans="1:14" ht="14.25">
      <c r="A137" s="3" t="s">
        <v>1744</v>
      </c>
      <c r="B137" s="2">
        <v>17</v>
      </c>
      <c r="C137" s="3" t="s">
        <v>1899</v>
      </c>
      <c r="D137" s="3" t="s">
        <v>1199</v>
      </c>
      <c r="E137" s="3" t="s">
        <v>189</v>
      </c>
      <c r="F137" s="4">
        <v>42025</v>
      </c>
      <c r="G137" s="2">
        <v>265.6</v>
      </c>
      <c r="H137" s="2">
        <v>120.73</v>
      </c>
      <c r="I137" s="2">
        <v>0</v>
      </c>
      <c r="J137" s="2">
        <f aca="true" t="shared" si="5" ref="J137:J200">SUM(G137:I137)</f>
        <v>386.33000000000004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386.33000000000004</v>
      </c>
    </row>
    <row r="138" spans="1:14" ht="14.25">
      <c r="A138" s="3" t="s">
        <v>1744</v>
      </c>
      <c r="B138" s="2">
        <v>326</v>
      </c>
      <c r="C138" s="3" t="s">
        <v>1900</v>
      </c>
      <c r="D138" s="3" t="s">
        <v>598</v>
      </c>
      <c r="E138" s="3" t="s">
        <v>530</v>
      </c>
      <c r="F138" s="4">
        <v>42219</v>
      </c>
      <c r="G138" s="2">
        <v>3700.49</v>
      </c>
      <c r="H138" s="2">
        <v>1461.1</v>
      </c>
      <c r="I138" s="2">
        <v>177.31</v>
      </c>
      <c r="J138" s="2">
        <f t="shared" si="5"/>
        <v>5338.900000000001</v>
      </c>
      <c r="K138" s="2">
        <v>0</v>
      </c>
      <c r="L138" s="2">
        <v>0</v>
      </c>
      <c r="M138" s="2">
        <v>1</v>
      </c>
      <c r="N138" s="2">
        <f t="shared" si="6"/>
        <v>5338.900000000001</v>
      </c>
    </row>
    <row r="139" spans="1:14" ht="14.25">
      <c r="A139" s="3" t="s">
        <v>1744</v>
      </c>
      <c r="B139" s="2">
        <v>10</v>
      </c>
      <c r="C139" s="3" t="s">
        <v>1877</v>
      </c>
      <c r="D139" s="3" t="s">
        <v>598</v>
      </c>
      <c r="E139" s="3" t="s">
        <v>530</v>
      </c>
      <c r="F139" s="4">
        <v>42219</v>
      </c>
      <c r="G139" s="2">
        <v>678.6</v>
      </c>
      <c r="H139" s="2">
        <v>356.98</v>
      </c>
      <c r="I139" s="2">
        <v>145.73</v>
      </c>
      <c r="J139" s="2">
        <f t="shared" si="5"/>
        <v>1181.31</v>
      </c>
      <c r="K139" s="2">
        <v>0</v>
      </c>
      <c r="L139" s="2">
        <v>0</v>
      </c>
      <c r="M139" s="2">
        <v>1</v>
      </c>
      <c r="N139" s="2">
        <f t="shared" si="6"/>
        <v>1181.31</v>
      </c>
    </row>
    <row r="140" spans="1:14" ht="14.25">
      <c r="A140" s="3" t="s">
        <v>1744</v>
      </c>
      <c r="B140" s="2">
        <v>44</v>
      </c>
      <c r="C140" s="3" t="s">
        <v>1901</v>
      </c>
      <c r="D140" s="3" t="s">
        <v>1902</v>
      </c>
      <c r="E140" s="3" t="s">
        <v>1903</v>
      </c>
      <c r="F140" s="4">
        <v>42332</v>
      </c>
      <c r="G140" s="2">
        <v>411.65</v>
      </c>
      <c r="H140" s="2">
        <v>219.72</v>
      </c>
      <c r="I140" s="2">
        <v>98.25</v>
      </c>
      <c r="J140" s="2">
        <f t="shared" si="5"/>
        <v>729.62</v>
      </c>
      <c r="K140" s="2">
        <v>0</v>
      </c>
      <c r="L140" s="2">
        <v>0</v>
      </c>
      <c r="M140" s="2">
        <v>1</v>
      </c>
      <c r="N140" s="2">
        <f t="shared" si="6"/>
        <v>729.62</v>
      </c>
    </row>
    <row r="141" spans="1:14" ht="14.25">
      <c r="A141" s="3" t="s">
        <v>1744</v>
      </c>
      <c r="B141" s="2">
        <v>8</v>
      </c>
      <c r="C141" s="3" t="s">
        <v>1795</v>
      </c>
      <c r="D141" s="3" t="s">
        <v>1902</v>
      </c>
      <c r="E141" s="3" t="s">
        <v>1903</v>
      </c>
      <c r="F141" s="4">
        <v>42332</v>
      </c>
      <c r="G141" s="2">
        <v>66.42</v>
      </c>
      <c r="H141" s="2">
        <v>102.26</v>
      </c>
      <c r="I141" s="2">
        <v>98.25</v>
      </c>
      <c r="J141" s="2">
        <f t="shared" si="5"/>
        <v>266.93</v>
      </c>
      <c r="K141" s="2">
        <v>0</v>
      </c>
      <c r="L141" s="2">
        <v>0</v>
      </c>
      <c r="M141" s="2">
        <v>1</v>
      </c>
      <c r="N141" s="2">
        <f t="shared" si="6"/>
        <v>266.93</v>
      </c>
    </row>
    <row r="142" spans="1:14" ht="14.25">
      <c r="A142" s="3" t="s">
        <v>1744</v>
      </c>
      <c r="B142" s="2">
        <v>257</v>
      </c>
      <c r="C142" s="3" t="s">
        <v>1904</v>
      </c>
      <c r="D142" s="3" t="s">
        <v>1529</v>
      </c>
      <c r="E142" s="3" t="s">
        <v>1530</v>
      </c>
      <c r="F142" s="4">
        <v>42280</v>
      </c>
      <c r="G142" s="2">
        <v>2248.99</v>
      </c>
      <c r="H142" s="2">
        <v>2424.23</v>
      </c>
      <c r="I142" s="2">
        <v>0</v>
      </c>
      <c r="J142" s="2">
        <f t="shared" si="5"/>
        <v>4673.219999999999</v>
      </c>
      <c r="K142" s="2">
        <v>0</v>
      </c>
      <c r="L142" s="2">
        <v>0</v>
      </c>
      <c r="M142" s="2">
        <v>1</v>
      </c>
      <c r="N142" s="2">
        <f t="shared" si="6"/>
        <v>4673.219999999999</v>
      </c>
    </row>
    <row r="143" spans="1:14" ht="14.25">
      <c r="A143" s="3" t="s">
        <v>1744</v>
      </c>
      <c r="B143" s="2">
        <v>113</v>
      </c>
      <c r="C143" s="3" t="s">
        <v>1905</v>
      </c>
      <c r="D143" s="3" t="s">
        <v>1529</v>
      </c>
      <c r="E143" s="3" t="s">
        <v>1530</v>
      </c>
      <c r="F143" s="4">
        <v>42280</v>
      </c>
      <c r="G143" s="2">
        <v>1711.86</v>
      </c>
      <c r="H143" s="2">
        <v>1853.38</v>
      </c>
      <c r="I143" s="2">
        <v>0</v>
      </c>
      <c r="J143" s="2">
        <f t="shared" si="5"/>
        <v>3565.24</v>
      </c>
      <c r="K143" s="2">
        <v>0</v>
      </c>
      <c r="L143" s="2">
        <v>0</v>
      </c>
      <c r="M143" s="2">
        <v>1</v>
      </c>
      <c r="N143" s="2">
        <f t="shared" si="6"/>
        <v>3565.24</v>
      </c>
    </row>
    <row r="144" spans="1:14" ht="14.25">
      <c r="A144" s="3" t="s">
        <v>1744</v>
      </c>
      <c r="B144" s="2">
        <v>766</v>
      </c>
      <c r="C144" s="3" t="s">
        <v>1906</v>
      </c>
      <c r="D144" s="3" t="s">
        <v>1529</v>
      </c>
      <c r="E144" s="3" t="s">
        <v>1530</v>
      </c>
      <c r="F144" s="4">
        <v>42280</v>
      </c>
      <c r="G144" s="2">
        <v>5629.34</v>
      </c>
      <c r="H144" s="2">
        <v>6150.12</v>
      </c>
      <c r="I144" s="2">
        <v>0</v>
      </c>
      <c r="J144" s="2">
        <f t="shared" si="5"/>
        <v>11779.46</v>
      </c>
      <c r="K144" s="2">
        <v>0</v>
      </c>
      <c r="L144" s="2">
        <v>0</v>
      </c>
      <c r="M144" s="2">
        <v>1</v>
      </c>
      <c r="N144" s="2">
        <f t="shared" si="6"/>
        <v>11779.46</v>
      </c>
    </row>
    <row r="145" spans="1:14" ht="14.25">
      <c r="A145" s="3" t="s">
        <v>1744</v>
      </c>
      <c r="B145" s="2">
        <v>334</v>
      </c>
      <c r="C145" s="3" t="s">
        <v>1907</v>
      </c>
      <c r="D145" s="3" t="s">
        <v>1529</v>
      </c>
      <c r="E145" s="3" t="s">
        <v>1530</v>
      </c>
      <c r="F145" s="4">
        <v>42280</v>
      </c>
      <c r="G145" s="2">
        <v>2825.03</v>
      </c>
      <c r="H145" s="2">
        <v>3040.05</v>
      </c>
      <c r="I145" s="2">
        <v>0</v>
      </c>
      <c r="J145" s="2">
        <f t="shared" si="5"/>
        <v>5865.08</v>
      </c>
      <c r="K145" s="2">
        <v>0</v>
      </c>
      <c r="L145" s="2">
        <v>0</v>
      </c>
      <c r="M145" s="2">
        <v>1</v>
      </c>
      <c r="N145" s="2">
        <f t="shared" si="6"/>
        <v>5865.08</v>
      </c>
    </row>
    <row r="146" spans="1:14" ht="14.25">
      <c r="A146" s="3" t="s">
        <v>1744</v>
      </c>
      <c r="B146" s="2">
        <v>10</v>
      </c>
      <c r="C146" s="3" t="s">
        <v>1908</v>
      </c>
      <c r="D146" s="3" t="s">
        <v>606</v>
      </c>
      <c r="E146" s="3" t="s">
        <v>198</v>
      </c>
      <c r="F146" s="4">
        <v>42243</v>
      </c>
      <c r="G146" s="2">
        <v>661.5</v>
      </c>
      <c r="H146" s="2">
        <v>353.33</v>
      </c>
      <c r="I146" s="2">
        <v>123.45</v>
      </c>
      <c r="J146" s="2">
        <f t="shared" si="5"/>
        <v>1138.28</v>
      </c>
      <c r="K146" s="2">
        <v>0</v>
      </c>
      <c r="L146" s="2">
        <v>0</v>
      </c>
      <c r="M146" s="2">
        <v>1</v>
      </c>
      <c r="N146" s="2">
        <f t="shared" si="6"/>
        <v>1138.28</v>
      </c>
    </row>
    <row r="147" spans="1:14" ht="14.25">
      <c r="A147" s="3" t="s">
        <v>1744</v>
      </c>
      <c r="B147" s="2">
        <v>204</v>
      </c>
      <c r="C147" s="3" t="s">
        <v>1909</v>
      </c>
      <c r="D147" s="3" t="s">
        <v>1910</v>
      </c>
      <c r="E147" s="3" t="s">
        <v>251</v>
      </c>
      <c r="F147" s="4">
        <v>42327</v>
      </c>
      <c r="G147" s="2">
        <v>1727.7</v>
      </c>
      <c r="H147" s="2">
        <v>2127.34</v>
      </c>
      <c r="I147" s="2">
        <v>400.6</v>
      </c>
      <c r="J147" s="2">
        <f t="shared" si="5"/>
        <v>4255.64</v>
      </c>
      <c r="K147" s="2">
        <v>0</v>
      </c>
      <c r="L147" s="2">
        <v>0</v>
      </c>
      <c r="M147" s="2">
        <v>1</v>
      </c>
      <c r="N147" s="2">
        <f t="shared" si="6"/>
        <v>4255.64</v>
      </c>
    </row>
    <row r="148" spans="1:14" ht="14.25">
      <c r="A148" s="3" t="s">
        <v>1744</v>
      </c>
      <c r="B148" s="2">
        <v>3</v>
      </c>
      <c r="C148" s="3" t="s">
        <v>1763</v>
      </c>
      <c r="D148" s="3" t="s">
        <v>1203</v>
      </c>
      <c r="E148" s="3" t="s">
        <v>1204</v>
      </c>
      <c r="F148" s="4">
        <v>42354</v>
      </c>
      <c r="G148" s="2">
        <v>77.55</v>
      </c>
      <c r="H148" s="2">
        <v>75.63</v>
      </c>
      <c r="I148" s="2">
        <v>0</v>
      </c>
      <c r="J148" s="2">
        <f t="shared" si="5"/>
        <v>153.18</v>
      </c>
      <c r="K148" s="2">
        <v>0</v>
      </c>
      <c r="L148" s="2">
        <v>0</v>
      </c>
      <c r="M148" s="2">
        <v>1</v>
      </c>
      <c r="N148" s="2">
        <f t="shared" si="6"/>
        <v>153.18</v>
      </c>
    </row>
    <row r="149" spans="1:14" ht="14.25">
      <c r="A149" s="3" t="s">
        <v>1744</v>
      </c>
      <c r="B149" s="2">
        <v>11</v>
      </c>
      <c r="C149" s="3" t="s">
        <v>1911</v>
      </c>
      <c r="D149" s="3" t="s">
        <v>1912</v>
      </c>
      <c r="E149" s="3" t="s">
        <v>257</v>
      </c>
      <c r="F149" s="4">
        <v>42163</v>
      </c>
      <c r="G149" s="2">
        <v>152.33</v>
      </c>
      <c r="H149" s="2">
        <v>135.97</v>
      </c>
      <c r="I149" s="2">
        <v>78.42</v>
      </c>
      <c r="J149" s="2">
        <f t="shared" si="5"/>
        <v>366.72</v>
      </c>
      <c r="K149" s="2">
        <v>0</v>
      </c>
      <c r="L149" s="2">
        <v>0</v>
      </c>
      <c r="M149" s="2">
        <v>1</v>
      </c>
      <c r="N149" s="2">
        <f t="shared" si="6"/>
        <v>366.72</v>
      </c>
    </row>
    <row r="150" spans="1:14" ht="14.25">
      <c r="A150" s="3" t="s">
        <v>1744</v>
      </c>
      <c r="B150" s="2">
        <v>13</v>
      </c>
      <c r="C150" s="3" t="s">
        <v>1913</v>
      </c>
      <c r="D150" s="3" t="s">
        <v>1912</v>
      </c>
      <c r="E150" s="3" t="s">
        <v>257</v>
      </c>
      <c r="F150" s="4">
        <v>42163</v>
      </c>
      <c r="G150" s="2">
        <v>124.73</v>
      </c>
      <c r="H150" s="2">
        <v>147.36</v>
      </c>
      <c r="I150" s="2">
        <v>78.42</v>
      </c>
      <c r="J150" s="2">
        <f t="shared" si="5"/>
        <v>350.51000000000005</v>
      </c>
      <c r="K150" s="2">
        <v>0</v>
      </c>
      <c r="L150" s="2">
        <v>0</v>
      </c>
      <c r="M150" s="2">
        <v>1</v>
      </c>
      <c r="N150" s="2">
        <f t="shared" si="6"/>
        <v>350.51000000000005</v>
      </c>
    </row>
    <row r="151" spans="1:14" ht="14.25">
      <c r="A151" s="3" t="s">
        <v>1744</v>
      </c>
      <c r="B151" s="2">
        <v>107</v>
      </c>
      <c r="C151" s="3" t="s">
        <v>1914</v>
      </c>
      <c r="D151" s="3" t="s">
        <v>1915</v>
      </c>
      <c r="E151" s="3" t="s">
        <v>346</v>
      </c>
      <c r="F151" s="4">
        <v>42156</v>
      </c>
      <c r="G151" s="2">
        <v>1030.08</v>
      </c>
      <c r="H151" s="2">
        <v>332.43</v>
      </c>
      <c r="I151" s="2">
        <v>221.6</v>
      </c>
      <c r="J151" s="2">
        <f t="shared" si="5"/>
        <v>1584.11</v>
      </c>
      <c r="K151" s="2">
        <v>0</v>
      </c>
      <c r="L151" s="2">
        <v>0</v>
      </c>
      <c r="M151" s="2">
        <v>1</v>
      </c>
      <c r="N151" s="2">
        <f t="shared" si="6"/>
        <v>1584.11</v>
      </c>
    </row>
    <row r="152" spans="1:14" ht="14.25">
      <c r="A152" s="3" t="s">
        <v>1744</v>
      </c>
      <c r="B152" s="2">
        <v>21</v>
      </c>
      <c r="C152" s="3" t="s">
        <v>1892</v>
      </c>
      <c r="D152" s="3" t="s">
        <v>1915</v>
      </c>
      <c r="E152" s="3" t="s">
        <v>346</v>
      </c>
      <c r="F152" s="4">
        <v>42156</v>
      </c>
      <c r="G152" s="2">
        <v>116.42</v>
      </c>
      <c r="H152" s="2">
        <v>127.16</v>
      </c>
      <c r="I152" s="2">
        <v>185.18</v>
      </c>
      <c r="J152" s="2">
        <f t="shared" si="5"/>
        <v>428.76</v>
      </c>
      <c r="K152" s="2">
        <v>0</v>
      </c>
      <c r="L152" s="2">
        <v>0</v>
      </c>
      <c r="M152" s="2">
        <v>1</v>
      </c>
      <c r="N152" s="2">
        <f t="shared" si="6"/>
        <v>428.76</v>
      </c>
    </row>
    <row r="153" spans="1:14" ht="14.25">
      <c r="A153" s="3" t="s">
        <v>1744</v>
      </c>
      <c r="B153" s="2">
        <v>61</v>
      </c>
      <c r="C153" s="3" t="s">
        <v>1916</v>
      </c>
      <c r="D153" s="3" t="s">
        <v>1917</v>
      </c>
      <c r="E153" s="3" t="s">
        <v>574</v>
      </c>
      <c r="F153" s="4">
        <v>42065</v>
      </c>
      <c r="G153" s="2">
        <v>457.02</v>
      </c>
      <c r="H153" s="2">
        <v>466.92</v>
      </c>
      <c r="I153" s="2">
        <v>0</v>
      </c>
      <c r="J153" s="2">
        <f t="shared" si="5"/>
        <v>923.94</v>
      </c>
      <c r="K153" s="2">
        <v>0</v>
      </c>
      <c r="L153" s="2">
        <v>0</v>
      </c>
      <c r="M153" s="2">
        <v>1</v>
      </c>
      <c r="N153" s="2">
        <f t="shared" si="6"/>
        <v>923.94</v>
      </c>
    </row>
    <row r="154" spans="1:14" ht="14.25">
      <c r="A154" s="3" t="s">
        <v>1744</v>
      </c>
      <c r="B154" s="2">
        <v>8</v>
      </c>
      <c r="C154" s="3" t="s">
        <v>1795</v>
      </c>
      <c r="D154" s="3" t="s">
        <v>1918</v>
      </c>
      <c r="E154" s="3" t="s">
        <v>1163</v>
      </c>
      <c r="F154" s="4">
        <v>42166</v>
      </c>
      <c r="G154" s="2">
        <v>241.74</v>
      </c>
      <c r="H154" s="2">
        <v>182.42</v>
      </c>
      <c r="I154" s="2">
        <v>202.9</v>
      </c>
      <c r="J154" s="2">
        <f t="shared" si="5"/>
        <v>627.06</v>
      </c>
      <c r="K154" s="2">
        <v>0</v>
      </c>
      <c r="L154" s="2">
        <v>0</v>
      </c>
      <c r="M154" s="2">
        <v>1</v>
      </c>
      <c r="N154" s="2">
        <f t="shared" si="6"/>
        <v>627.06</v>
      </c>
    </row>
    <row r="155" spans="1:14" ht="14.25">
      <c r="A155" s="3" t="s">
        <v>1744</v>
      </c>
      <c r="B155" s="2">
        <v>222</v>
      </c>
      <c r="C155" s="3" t="s">
        <v>1919</v>
      </c>
      <c r="D155" s="3" t="s">
        <v>1918</v>
      </c>
      <c r="E155" s="3" t="s">
        <v>1163</v>
      </c>
      <c r="F155" s="4">
        <v>42166</v>
      </c>
      <c r="G155" s="2">
        <v>2042.35</v>
      </c>
      <c r="H155" s="2">
        <v>945.06</v>
      </c>
      <c r="I155" s="2">
        <v>255.55</v>
      </c>
      <c r="J155" s="2">
        <f t="shared" si="5"/>
        <v>3242.96</v>
      </c>
      <c r="K155" s="2">
        <v>0</v>
      </c>
      <c r="L155" s="2">
        <v>0</v>
      </c>
      <c r="M155" s="2">
        <v>1</v>
      </c>
      <c r="N155" s="2">
        <f t="shared" si="6"/>
        <v>3242.96</v>
      </c>
    </row>
    <row r="156" spans="1:14" ht="14.25">
      <c r="A156" s="3" t="s">
        <v>1744</v>
      </c>
      <c r="B156" s="2">
        <v>414</v>
      </c>
      <c r="C156" s="3" t="s">
        <v>1920</v>
      </c>
      <c r="D156" s="3" t="s">
        <v>1921</v>
      </c>
      <c r="E156" s="3" t="s">
        <v>189</v>
      </c>
      <c r="F156" s="4">
        <v>42206</v>
      </c>
      <c r="G156" s="2">
        <v>4110.04</v>
      </c>
      <c r="H156" s="2">
        <v>2651.09</v>
      </c>
      <c r="I156" s="2">
        <v>0</v>
      </c>
      <c r="J156" s="2">
        <f t="shared" si="5"/>
        <v>6761.13</v>
      </c>
      <c r="K156" s="2">
        <v>0</v>
      </c>
      <c r="L156" s="2">
        <v>0</v>
      </c>
      <c r="M156" s="2">
        <v>1</v>
      </c>
      <c r="N156" s="2">
        <f t="shared" si="6"/>
        <v>6761.13</v>
      </c>
    </row>
    <row r="157" spans="1:14" ht="14.25">
      <c r="A157" s="3" t="s">
        <v>1744</v>
      </c>
      <c r="B157" s="2">
        <v>10</v>
      </c>
      <c r="C157" s="3" t="s">
        <v>1922</v>
      </c>
      <c r="D157" s="3" t="s">
        <v>1923</v>
      </c>
      <c r="E157" s="3" t="s">
        <v>265</v>
      </c>
      <c r="F157" s="4">
        <v>42332</v>
      </c>
      <c r="G157" s="2">
        <v>1292.37</v>
      </c>
      <c r="H157" s="2">
        <v>551.09</v>
      </c>
      <c r="I157" s="2">
        <v>185.18</v>
      </c>
      <c r="J157" s="2">
        <f t="shared" si="5"/>
        <v>2028.64</v>
      </c>
      <c r="K157" s="2">
        <v>0</v>
      </c>
      <c r="L157" s="2">
        <v>0</v>
      </c>
      <c r="M157" s="2">
        <v>1</v>
      </c>
      <c r="N157" s="2">
        <f t="shared" si="6"/>
        <v>2028.64</v>
      </c>
    </row>
    <row r="158" spans="1:14" ht="14.25">
      <c r="A158" s="3" t="s">
        <v>1744</v>
      </c>
      <c r="B158" s="2">
        <v>81</v>
      </c>
      <c r="C158" s="3" t="s">
        <v>1924</v>
      </c>
      <c r="D158" s="3" t="s">
        <v>1923</v>
      </c>
      <c r="E158" s="3" t="s">
        <v>265</v>
      </c>
      <c r="F158" s="4">
        <v>42332</v>
      </c>
      <c r="G158" s="2">
        <v>403.09</v>
      </c>
      <c r="H158" s="2">
        <v>227.27</v>
      </c>
      <c r="I158" s="2">
        <v>430.08</v>
      </c>
      <c r="J158" s="2">
        <f t="shared" si="5"/>
        <v>1060.44</v>
      </c>
      <c r="K158" s="2">
        <v>0</v>
      </c>
      <c r="L158" s="2">
        <v>0</v>
      </c>
      <c r="M158" s="2">
        <v>1</v>
      </c>
      <c r="N158" s="2">
        <f t="shared" si="6"/>
        <v>1060.44</v>
      </c>
    </row>
    <row r="159" spans="1:14" ht="14.25">
      <c r="A159" s="3" t="s">
        <v>1744</v>
      </c>
      <c r="B159" s="2">
        <v>3</v>
      </c>
      <c r="C159" s="3" t="s">
        <v>1925</v>
      </c>
      <c r="D159" s="3" t="s">
        <v>1926</v>
      </c>
      <c r="E159" s="3" t="s">
        <v>192</v>
      </c>
      <c r="F159" s="4">
        <v>42157</v>
      </c>
      <c r="G159" s="2">
        <v>8428.27</v>
      </c>
      <c r="H159" s="2">
        <v>9195.79</v>
      </c>
      <c r="I159" s="2">
        <v>0</v>
      </c>
      <c r="J159" s="2">
        <f t="shared" si="5"/>
        <v>17624.06</v>
      </c>
      <c r="K159" s="2">
        <v>0</v>
      </c>
      <c r="L159" s="2">
        <v>0</v>
      </c>
      <c r="M159" s="2">
        <v>1</v>
      </c>
      <c r="N159" s="2">
        <f t="shared" si="6"/>
        <v>17624.06</v>
      </c>
    </row>
    <row r="160" spans="1:14" ht="14.25">
      <c r="A160" s="3" t="s">
        <v>1744</v>
      </c>
      <c r="B160" s="2">
        <v>444</v>
      </c>
      <c r="C160" s="3" t="s">
        <v>1927</v>
      </c>
      <c r="D160" s="3" t="s">
        <v>1928</v>
      </c>
      <c r="E160" s="3" t="s">
        <v>1256</v>
      </c>
      <c r="F160" s="4">
        <v>42086</v>
      </c>
      <c r="G160" s="2">
        <v>4135.22</v>
      </c>
      <c r="H160" s="2">
        <v>2126.84</v>
      </c>
      <c r="I160" s="2">
        <v>173.17</v>
      </c>
      <c r="J160" s="2">
        <f t="shared" si="5"/>
        <v>6435.2300000000005</v>
      </c>
      <c r="K160" s="2">
        <v>0</v>
      </c>
      <c r="L160" s="2">
        <v>0</v>
      </c>
      <c r="M160" s="2">
        <v>1</v>
      </c>
      <c r="N160" s="2">
        <f t="shared" si="6"/>
        <v>6435.2300000000005</v>
      </c>
    </row>
    <row r="161" spans="1:14" ht="14.25">
      <c r="A161" s="3" t="s">
        <v>1744</v>
      </c>
      <c r="B161" s="2">
        <v>9</v>
      </c>
      <c r="C161" s="3" t="s">
        <v>1762</v>
      </c>
      <c r="D161" s="3" t="s">
        <v>1928</v>
      </c>
      <c r="E161" s="3" t="s">
        <v>1256</v>
      </c>
      <c r="F161" s="4">
        <v>42086</v>
      </c>
      <c r="G161" s="2">
        <v>544.46</v>
      </c>
      <c r="H161" s="2">
        <v>592.77</v>
      </c>
      <c r="I161" s="2">
        <v>133.21</v>
      </c>
      <c r="J161" s="2">
        <f t="shared" si="5"/>
        <v>1270.44</v>
      </c>
      <c r="K161" s="2">
        <v>0</v>
      </c>
      <c r="L161" s="2">
        <v>0</v>
      </c>
      <c r="M161" s="2">
        <v>1</v>
      </c>
      <c r="N161" s="2">
        <f t="shared" si="6"/>
        <v>1270.44</v>
      </c>
    </row>
    <row r="162" spans="1:14" ht="14.25">
      <c r="A162" s="3" t="s">
        <v>1744</v>
      </c>
      <c r="B162" s="2">
        <v>8</v>
      </c>
      <c r="C162" s="3" t="s">
        <v>1764</v>
      </c>
      <c r="D162" s="3" t="s">
        <v>1929</v>
      </c>
      <c r="E162" s="3" t="s">
        <v>563</v>
      </c>
      <c r="F162" s="4">
        <v>42266</v>
      </c>
      <c r="G162" s="2">
        <v>798.62</v>
      </c>
      <c r="H162" s="2">
        <v>493.71</v>
      </c>
      <c r="I162" s="2">
        <v>185.18</v>
      </c>
      <c r="J162" s="2">
        <f t="shared" si="5"/>
        <v>1477.51</v>
      </c>
      <c r="K162" s="2">
        <v>0</v>
      </c>
      <c r="L162" s="2">
        <v>0</v>
      </c>
      <c r="M162" s="2">
        <v>1</v>
      </c>
      <c r="N162" s="2">
        <f t="shared" si="6"/>
        <v>1477.51</v>
      </c>
    </row>
    <row r="163" spans="1:14" ht="14.25">
      <c r="A163" s="3" t="s">
        <v>1744</v>
      </c>
      <c r="B163" s="2">
        <v>98</v>
      </c>
      <c r="C163" s="3" t="s">
        <v>1930</v>
      </c>
      <c r="D163" s="3" t="s">
        <v>1929</v>
      </c>
      <c r="E163" s="3" t="s">
        <v>563</v>
      </c>
      <c r="F163" s="4">
        <v>42266</v>
      </c>
      <c r="G163" s="2">
        <v>602.17</v>
      </c>
      <c r="H163" s="2">
        <v>416.83</v>
      </c>
      <c r="I163" s="2">
        <v>320.39</v>
      </c>
      <c r="J163" s="2">
        <f t="shared" si="5"/>
        <v>1339.3899999999999</v>
      </c>
      <c r="K163" s="2">
        <v>0</v>
      </c>
      <c r="L163" s="2">
        <v>0</v>
      </c>
      <c r="M163" s="2">
        <v>1</v>
      </c>
      <c r="N163" s="2">
        <f t="shared" si="6"/>
        <v>1339.3899999999999</v>
      </c>
    </row>
    <row r="164" spans="1:14" ht="14.25">
      <c r="A164" s="3" t="s">
        <v>1744</v>
      </c>
      <c r="B164" s="2">
        <v>36</v>
      </c>
      <c r="C164" s="3" t="s">
        <v>1931</v>
      </c>
      <c r="D164" s="3" t="s">
        <v>1932</v>
      </c>
      <c r="E164" s="3" t="s">
        <v>1446</v>
      </c>
      <c r="F164" s="4">
        <v>42291</v>
      </c>
      <c r="G164" s="2">
        <v>488.48</v>
      </c>
      <c r="H164" s="2">
        <v>290.62</v>
      </c>
      <c r="I164" s="2">
        <v>185.18</v>
      </c>
      <c r="J164" s="2">
        <f t="shared" si="5"/>
        <v>964.28</v>
      </c>
      <c r="K164" s="2">
        <v>0</v>
      </c>
      <c r="L164" s="2">
        <v>0</v>
      </c>
      <c r="M164" s="2">
        <v>1</v>
      </c>
      <c r="N164" s="2">
        <f t="shared" si="6"/>
        <v>964.28</v>
      </c>
    </row>
    <row r="165" spans="1:14" ht="14.25">
      <c r="A165" s="3" t="s">
        <v>1744</v>
      </c>
      <c r="B165" s="2">
        <v>8</v>
      </c>
      <c r="C165" s="3" t="s">
        <v>1795</v>
      </c>
      <c r="D165" s="3" t="s">
        <v>1932</v>
      </c>
      <c r="E165" s="3" t="s">
        <v>1446</v>
      </c>
      <c r="F165" s="4">
        <v>42291</v>
      </c>
      <c r="G165" s="2">
        <v>68.85</v>
      </c>
      <c r="H165" s="2">
        <v>148.86</v>
      </c>
      <c r="I165" s="2">
        <v>185.18</v>
      </c>
      <c r="J165" s="2">
        <f t="shared" si="5"/>
        <v>402.89</v>
      </c>
      <c r="K165" s="2">
        <v>0</v>
      </c>
      <c r="L165" s="2">
        <v>0</v>
      </c>
      <c r="M165" s="2">
        <v>1</v>
      </c>
      <c r="N165" s="2">
        <f t="shared" si="6"/>
        <v>402.89</v>
      </c>
    </row>
    <row r="166" spans="1:14" ht="14.25">
      <c r="A166" s="3" t="s">
        <v>1744</v>
      </c>
      <c r="B166" s="2">
        <v>288</v>
      </c>
      <c r="C166" s="3" t="s">
        <v>1933</v>
      </c>
      <c r="D166" s="3" t="s">
        <v>612</v>
      </c>
      <c r="E166" s="3" t="s">
        <v>613</v>
      </c>
      <c r="F166" s="4">
        <v>42303</v>
      </c>
      <c r="G166" s="2">
        <v>2766.25</v>
      </c>
      <c r="H166" s="2">
        <v>1638.8</v>
      </c>
      <c r="I166" s="2">
        <v>170.62</v>
      </c>
      <c r="J166" s="2">
        <f t="shared" si="5"/>
        <v>4575.67</v>
      </c>
      <c r="K166" s="2">
        <v>0</v>
      </c>
      <c r="L166" s="2">
        <v>0</v>
      </c>
      <c r="M166" s="2">
        <v>1</v>
      </c>
      <c r="N166" s="2">
        <f t="shared" si="6"/>
        <v>4575.67</v>
      </c>
    </row>
    <row r="167" spans="1:14" ht="14.25">
      <c r="A167" s="3" t="s">
        <v>1744</v>
      </c>
      <c r="B167" s="2">
        <v>13</v>
      </c>
      <c r="C167" s="3" t="s">
        <v>1811</v>
      </c>
      <c r="D167" s="3" t="s">
        <v>612</v>
      </c>
      <c r="E167" s="3" t="s">
        <v>613</v>
      </c>
      <c r="F167" s="4">
        <v>42303</v>
      </c>
      <c r="G167" s="2">
        <v>697.74</v>
      </c>
      <c r="H167" s="2">
        <v>854.76</v>
      </c>
      <c r="I167" s="2">
        <v>170.62</v>
      </c>
      <c r="J167" s="2">
        <f t="shared" si="5"/>
        <v>1723.12</v>
      </c>
      <c r="K167" s="2">
        <v>0</v>
      </c>
      <c r="L167" s="2">
        <v>0</v>
      </c>
      <c r="M167" s="2">
        <v>1</v>
      </c>
      <c r="N167" s="2">
        <f t="shared" si="6"/>
        <v>1723.12</v>
      </c>
    </row>
    <row r="168" spans="1:14" ht="14.25">
      <c r="A168" s="3" t="s">
        <v>1744</v>
      </c>
      <c r="B168" s="2">
        <v>9</v>
      </c>
      <c r="C168" s="3" t="s">
        <v>1762</v>
      </c>
      <c r="D168" s="3" t="s">
        <v>1934</v>
      </c>
      <c r="E168" s="3" t="s">
        <v>445</v>
      </c>
      <c r="F168" s="4">
        <v>42317</v>
      </c>
      <c r="G168" s="2">
        <v>416.71</v>
      </c>
      <c r="H168" s="2">
        <v>550.26</v>
      </c>
      <c r="I168" s="2">
        <v>232.41</v>
      </c>
      <c r="J168" s="2">
        <f t="shared" si="5"/>
        <v>1199.38</v>
      </c>
      <c r="K168" s="2">
        <v>0</v>
      </c>
      <c r="L168" s="2">
        <v>0</v>
      </c>
      <c r="M168" s="2">
        <v>1</v>
      </c>
      <c r="N168" s="2">
        <f t="shared" si="6"/>
        <v>1199.38</v>
      </c>
    </row>
    <row r="169" spans="1:14" ht="14.25">
      <c r="A169" s="3" t="s">
        <v>1744</v>
      </c>
      <c r="B169" s="2">
        <v>222</v>
      </c>
      <c r="C169" s="3" t="s">
        <v>1919</v>
      </c>
      <c r="D169" s="3" t="s">
        <v>1934</v>
      </c>
      <c r="E169" s="3" t="s">
        <v>445</v>
      </c>
      <c r="F169" s="4">
        <v>42317</v>
      </c>
      <c r="G169" s="2">
        <v>2021.2</v>
      </c>
      <c r="H169" s="2">
        <v>1381.54</v>
      </c>
      <c r="I169" s="2">
        <v>232.41</v>
      </c>
      <c r="J169" s="2">
        <f t="shared" si="5"/>
        <v>3635.1499999999996</v>
      </c>
      <c r="K169" s="2">
        <v>0</v>
      </c>
      <c r="L169" s="2">
        <v>0</v>
      </c>
      <c r="M169" s="2">
        <v>1</v>
      </c>
      <c r="N169" s="2">
        <f t="shared" si="6"/>
        <v>3635.1499999999996</v>
      </c>
    </row>
    <row r="170" spans="1:14" ht="14.25">
      <c r="A170" s="3" t="s">
        <v>1744</v>
      </c>
      <c r="B170" s="2">
        <v>3</v>
      </c>
      <c r="C170" s="3" t="s">
        <v>1763</v>
      </c>
      <c r="D170" s="3" t="s">
        <v>1209</v>
      </c>
      <c r="E170" s="3" t="s">
        <v>1210</v>
      </c>
      <c r="F170" s="4">
        <v>42077</v>
      </c>
      <c r="G170" s="2">
        <v>89.76</v>
      </c>
      <c r="H170" s="2">
        <v>86.69</v>
      </c>
      <c r="I170" s="2">
        <v>0</v>
      </c>
      <c r="J170" s="2">
        <f t="shared" si="5"/>
        <v>176.45</v>
      </c>
      <c r="K170" s="2">
        <v>0</v>
      </c>
      <c r="L170" s="2">
        <v>0</v>
      </c>
      <c r="M170" s="2">
        <v>1</v>
      </c>
      <c r="N170" s="2">
        <f t="shared" si="6"/>
        <v>176.45</v>
      </c>
    </row>
    <row r="171" spans="1:14" ht="14.25">
      <c r="A171" s="3" t="s">
        <v>1744</v>
      </c>
      <c r="B171" s="2">
        <v>65</v>
      </c>
      <c r="C171" s="3" t="s">
        <v>1935</v>
      </c>
      <c r="D171" s="3" t="s">
        <v>619</v>
      </c>
      <c r="E171" s="3" t="s">
        <v>620</v>
      </c>
      <c r="F171" s="4">
        <v>42100</v>
      </c>
      <c r="G171" s="2">
        <v>1268.12</v>
      </c>
      <c r="H171" s="2">
        <v>576.72</v>
      </c>
      <c r="I171" s="2">
        <v>93.89</v>
      </c>
      <c r="J171" s="2">
        <f t="shared" si="5"/>
        <v>1938.73</v>
      </c>
      <c r="K171" s="2">
        <v>0</v>
      </c>
      <c r="L171" s="2">
        <v>0</v>
      </c>
      <c r="M171" s="2">
        <v>1</v>
      </c>
      <c r="N171" s="2">
        <f t="shared" si="6"/>
        <v>1938.73</v>
      </c>
    </row>
    <row r="172" spans="1:14" ht="14.25">
      <c r="A172" s="3" t="s">
        <v>1744</v>
      </c>
      <c r="B172" s="2">
        <v>8</v>
      </c>
      <c r="C172" s="3" t="s">
        <v>1795</v>
      </c>
      <c r="D172" s="3" t="s">
        <v>619</v>
      </c>
      <c r="E172" s="3" t="s">
        <v>620</v>
      </c>
      <c r="F172" s="4">
        <v>42100</v>
      </c>
      <c r="G172" s="2">
        <v>59.13</v>
      </c>
      <c r="H172" s="2">
        <v>150.85</v>
      </c>
      <c r="I172" s="2">
        <v>93.89</v>
      </c>
      <c r="J172" s="2">
        <f t="shared" si="5"/>
        <v>303.87</v>
      </c>
      <c r="K172" s="2">
        <v>0</v>
      </c>
      <c r="L172" s="2">
        <v>0</v>
      </c>
      <c r="M172" s="2">
        <v>1</v>
      </c>
      <c r="N172" s="2">
        <f t="shared" si="6"/>
        <v>303.87</v>
      </c>
    </row>
    <row r="173" spans="1:14" ht="14.25">
      <c r="A173" s="3" t="s">
        <v>1744</v>
      </c>
      <c r="B173" s="2">
        <v>28</v>
      </c>
      <c r="C173" s="3" t="s">
        <v>1936</v>
      </c>
      <c r="D173" s="3" t="s">
        <v>619</v>
      </c>
      <c r="E173" s="3" t="s">
        <v>620</v>
      </c>
      <c r="F173" s="4">
        <v>42100</v>
      </c>
      <c r="G173" s="2">
        <v>93.93</v>
      </c>
      <c r="H173" s="2">
        <v>235.73</v>
      </c>
      <c r="I173" s="2">
        <v>131.79</v>
      </c>
      <c r="J173" s="2">
        <f t="shared" si="5"/>
        <v>461.44999999999993</v>
      </c>
      <c r="K173" s="2">
        <v>0</v>
      </c>
      <c r="L173" s="2">
        <v>0</v>
      </c>
      <c r="M173" s="2">
        <v>1</v>
      </c>
      <c r="N173" s="2">
        <f t="shared" si="6"/>
        <v>461.44999999999993</v>
      </c>
    </row>
    <row r="174" spans="1:14" ht="14.25">
      <c r="A174" s="3" t="s">
        <v>1744</v>
      </c>
      <c r="B174" s="2">
        <v>50</v>
      </c>
      <c r="C174" s="3" t="s">
        <v>1937</v>
      </c>
      <c r="D174" s="3" t="s">
        <v>1938</v>
      </c>
      <c r="E174" s="3" t="s">
        <v>387</v>
      </c>
      <c r="F174" s="4">
        <v>42353</v>
      </c>
      <c r="G174" s="2">
        <v>876.42</v>
      </c>
      <c r="H174" s="2">
        <v>488.3</v>
      </c>
      <c r="I174" s="2">
        <v>370.36</v>
      </c>
      <c r="J174" s="2">
        <f t="shared" si="5"/>
        <v>1735.08</v>
      </c>
      <c r="K174" s="2">
        <v>0</v>
      </c>
      <c r="L174" s="2">
        <v>0</v>
      </c>
      <c r="M174" s="2">
        <v>1</v>
      </c>
      <c r="N174" s="2">
        <f t="shared" si="6"/>
        <v>1735.08</v>
      </c>
    </row>
    <row r="175" spans="1:14" ht="14.25">
      <c r="A175" s="3" t="s">
        <v>1744</v>
      </c>
      <c r="B175" s="2">
        <v>99</v>
      </c>
      <c r="C175" s="3" t="s">
        <v>1939</v>
      </c>
      <c r="D175" s="3" t="s">
        <v>554</v>
      </c>
      <c r="E175" s="3" t="s">
        <v>226</v>
      </c>
      <c r="F175" s="4">
        <v>42129</v>
      </c>
      <c r="G175" s="2">
        <v>3753.65</v>
      </c>
      <c r="H175" s="2">
        <v>3156.63</v>
      </c>
      <c r="I175" s="2">
        <v>543.22</v>
      </c>
      <c r="J175" s="2">
        <f t="shared" si="5"/>
        <v>7453.500000000001</v>
      </c>
      <c r="K175" s="2">
        <v>0</v>
      </c>
      <c r="L175" s="2">
        <v>3726.75</v>
      </c>
      <c r="M175" s="2">
        <v>1</v>
      </c>
      <c r="N175" s="2">
        <f t="shared" si="6"/>
        <v>7453.500000000001</v>
      </c>
    </row>
    <row r="176" spans="1:14" ht="14.25">
      <c r="A176" s="3" t="s">
        <v>1744</v>
      </c>
      <c r="B176" s="2">
        <v>72</v>
      </c>
      <c r="C176" s="3" t="s">
        <v>1940</v>
      </c>
      <c r="D176" s="3" t="s">
        <v>1941</v>
      </c>
      <c r="E176" s="3" t="s">
        <v>1942</v>
      </c>
      <c r="F176" s="4">
        <v>42145</v>
      </c>
      <c r="G176" s="2">
        <v>416.21</v>
      </c>
      <c r="H176" s="2">
        <v>142.99</v>
      </c>
      <c r="I176" s="2">
        <v>358.86</v>
      </c>
      <c r="J176" s="2">
        <f t="shared" si="5"/>
        <v>918.0600000000001</v>
      </c>
      <c r="K176" s="2">
        <v>0</v>
      </c>
      <c r="L176" s="2">
        <v>0</v>
      </c>
      <c r="M176" s="2">
        <v>1</v>
      </c>
      <c r="N176" s="2">
        <f t="shared" si="6"/>
        <v>918.0600000000001</v>
      </c>
    </row>
    <row r="177" spans="1:14" ht="14.25">
      <c r="A177" s="3" t="s">
        <v>1744</v>
      </c>
      <c r="B177" s="2">
        <v>79</v>
      </c>
      <c r="C177" s="3" t="s">
        <v>1943</v>
      </c>
      <c r="D177" s="3" t="s">
        <v>1944</v>
      </c>
      <c r="E177" s="3" t="s">
        <v>198</v>
      </c>
      <c r="F177" s="4">
        <v>42268</v>
      </c>
      <c r="G177" s="2">
        <v>1070.38</v>
      </c>
      <c r="H177" s="2">
        <v>513.9</v>
      </c>
      <c r="I177" s="2">
        <v>370.36</v>
      </c>
      <c r="J177" s="2">
        <f t="shared" si="5"/>
        <v>1954.6400000000003</v>
      </c>
      <c r="K177" s="2">
        <v>0</v>
      </c>
      <c r="L177" s="2">
        <v>0</v>
      </c>
      <c r="M177" s="2">
        <v>1</v>
      </c>
      <c r="N177" s="2">
        <f t="shared" si="6"/>
        <v>1954.6400000000003</v>
      </c>
    </row>
    <row r="178" spans="1:14" ht="14.25">
      <c r="A178" s="3" t="s">
        <v>1744</v>
      </c>
      <c r="B178" s="2">
        <v>45</v>
      </c>
      <c r="C178" s="3" t="s">
        <v>1945</v>
      </c>
      <c r="D178" s="3" t="s">
        <v>1946</v>
      </c>
      <c r="E178" s="3" t="s">
        <v>1624</v>
      </c>
      <c r="F178" s="4">
        <v>42158</v>
      </c>
      <c r="G178" s="2">
        <v>238.99</v>
      </c>
      <c r="H178" s="2">
        <v>89.61</v>
      </c>
      <c r="I178" s="2">
        <v>264.91</v>
      </c>
      <c r="J178" s="2">
        <f t="shared" si="5"/>
        <v>593.51</v>
      </c>
      <c r="K178" s="2">
        <v>0</v>
      </c>
      <c r="L178" s="2">
        <v>0</v>
      </c>
      <c r="M178" s="2">
        <v>1</v>
      </c>
      <c r="N178" s="2">
        <f t="shared" si="6"/>
        <v>593.51</v>
      </c>
    </row>
    <row r="179" spans="1:14" ht="14.25">
      <c r="A179" s="3" t="s">
        <v>1744</v>
      </c>
      <c r="B179" s="2">
        <v>1</v>
      </c>
      <c r="C179" s="3" t="s">
        <v>1802</v>
      </c>
      <c r="D179" s="3" t="s">
        <v>1700</v>
      </c>
      <c r="E179" s="3" t="s">
        <v>1701</v>
      </c>
      <c r="F179" s="4">
        <v>42104</v>
      </c>
      <c r="G179" s="2">
        <v>61.22</v>
      </c>
      <c r="H179" s="2">
        <v>59.7</v>
      </c>
      <c r="I179" s="2">
        <v>0</v>
      </c>
      <c r="J179" s="2">
        <f t="shared" si="5"/>
        <v>120.92</v>
      </c>
      <c r="K179" s="2">
        <v>0</v>
      </c>
      <c r="L179" s="2">
        <v>0</v>
      </c>
      <c r="M179" s="2">
        <v>1</v>
      </c>
      <c r="N179" s="2">
        <f t="shared" si="6"/>
        <v>120.92</v>
      </c>
    </row>
    <row r="180" spans="1:14" ht="14.25">
      <c r="A180" s="3" t="s">
        <v>1744</v>
      </c>
      <c r="B180" s="2">
        <v>9</v>
      </c>
      <c r="C180" s="3" t="s">
        <v>1789</v>
      </c>
      <c r="D180" s="3" t="s">
        <v>1947</v>
      </c>
      <c r="E180" s="3" t="s">
        <v>189</v>
      </c>
      <c r="F180" s="4">
        <v>42234</v>
      </c>
      <c r="G180" s="2">
        <v>715.51</v>
      </c>
      <c r="H180" s="2">
        <v>342.11</v>
      </c>
      <c r="I180" s="2">
        <v>185.18</v>
      </c>
      <c r="J180" s="2">
        <f t="shared" si="5"/>
        <v>1242.8</v>
      </c>
      <c r="K180" s="2">
        <v>0</v>
      </c>
      <c r="L180" s="2">
        <v>0</v>
      </c>
      <c r="M180" s="2">
        <v>1</v>
      </c>
      <c r="N180" s="2">
        <f t="shared" si="6"/>
        <v>1242.8</v>
      </c>
    </row>
    <row r="181" spans="1:14" ht="14.25">
      <c r="A181" s="3" t="s">
        <v>1744</v>
      </c>
      <c r="B181" s="2">
        <v>80</v>
      </c>
      <c r="C181" s="3" t="s">
        <v>1948</v>
      </c>
      <c r="D181" s="3" t="s">
        <v>1947</v>
      </c>
      <c r="E181" s="3" t="s">
        <v>189</v>
      </c>
      <c r="F181" s="4">
        <v>42234</v>
      </c>
      <c r="G181" s="2">
        <v>501.19</v>
      </c>
      <c r="H181" s="2">
        <v>173.98</v>
      </c>
      <c r="I181" s="2">
        <v>386.8</v>
      </c>
      <c r="J181" s="2">
        <f t="shared" si="5"/>
        <v>1061.97</v>
      </c>
      <c r="K181" s="2">
        <v>0</v>
      </c>
      <c r="L181" s="2">
        <v>0</v>
      </c>
      <c r="M181" s="2">
        <v>1</v>
      </c>
      <c r="N181" s="2">
        <f t="shared" si="6"/>
        <v>1061.97</v>
      </c>
    </row>
    <row r="182" spans="1:14" ht="14.25">
      <c r="A182" s="3" t="s">
        <v>1744</v>
      </c>
      <c r="B182" s="2">
        <v>3</v>
      </c>
      <c r="C182" s="3" t="s">
        <v>1763</v>
      </c>
      <c r="D182" s="3" t="s">
        <v>1533</v>
      </c>
      <c r="E182" s="3" t="s">
        <v>1534</v>
      </c>
      <c r="F182" s="4">
        <v>42356</v>
      </c>
      <c r="G182" s="2">
        <v>27.42</v>
      </c>
      <c r="H182" s="2">
        <v>24.32</v>
      </c>
      <c r="I182" s="2">
        <v>0</v>
      </c>
      <c r="J182" s="2">
        <f t="shared" si="5"/>
        <v>51.74</v>
      </c>
      <c r="K182" s="2">
        <v>0</v>
      </c>
      <c r="L182" s="2">
        <v>0</v>
      </c>
      <c r="M182" s="2">
        <v>1</v>
      </c>
      <c r="N182" s="2">
        <f t="shared" si="6"/>
        <v>51.74</v>
      </c>
    </row>
    <row r="183" spans="1:14" ht="14.25">
      <c r="A183" s="3" t="s">
        <v>1744</v>
      </c>
      <c r="B183" s="2">
        <v>8</v>
      </c>
      <c r="C183" s="3" t="s">
        <v>1817</v>
      </c>
      <c r="D183" s="3" t="s">
        <v>1949</v>
      </c>
      <c r="E183" s="3" t="s">
        <v>207</v>
      </c>
      <c r="F183" s="4">
        <v>42076</v>
      </c>
      <c r="G183" s="2">
        <v>379.32</v>
      </c>
      <c r="H183" s="2">
        <v>238.99</v>
      </c>
      <c r="I183" s="2">
        <v>185.18</v>
      </c>
      <c r="J183" s="2">
        <f t="shared" si="5"/>
        <v>803.49</v>
      </c>
      <c r="K183" s="2">
        <v>0</v>
      </c>
      <c r="L183" s="2">
        <v>0</v>
      </c>
      <c r="M183" s="2">
        <v>1</v>
      </c>
      <c r="N183" s="2">
        <f t="shared" si="6"/>
        <v>803.49</v>
      </c>
    </row>
    <row r="184" spans="1:14" ht="14.25">
      <c r="A184" s="3" t="s">
        <v>1744</v>
      </c>
      <c r="B184" s="2">
        <v>61</v>
      </c>
      <c r="C184" s="3" t="s">
        <v>1950</v>
      </c>
      <c r="D184" s="3" t="s">
        <v>1949</v>
      </c>
      <c r="E184" s="3" t="s">
        <v>207</v>
      </c>
      <c r="F184" s="4">
        <v>42076</v>
      </c>
      <c r="G184" s="2">
        <v>298.32</v>
      </c>
      <c r="H184" s="2">
        <v>200.83</v>
      </c>
      <c r="I184" s="2">
        <v>330.28</v>
      </c>
      <c r="J184" s="2">
        <f t="shared" si="5"/>
        <v>829.43</v>
      </c>
      <c r="K184" s="2">
        <v>0</v>
      </c>
      <c r="L184" s="2">
        <v>0</v>
      </c>
      <c r="M184" s="2">
        <v>1</v>
      </c>
      <c r="N184" s="2">
        <f t="shared" si="6"/>
        <v>829.43</v>
      </c>
    </row>
    <row r="185" spans="1:14" ht="14.25">
      <c r="A185" s="3" t="s">
        <v>1744</v>
      </c>
      <c r="B185" s="2">
        <v>119</v>
      </c>
      <c r="C185" s="3" t="s">
        <v>1951</v>
      </c>
      <c r="D185" s="3" t="s">
        <v>1952</v>
      </c>
      <c r="E185" s="3" t="s">
        <v>1064</v>
      </c>
      <c r="F185" s="4">
        <v>42027</v>
      </c>
      <c r="G185" s="2">
        <v>1220.23</v>
      </c>
      <c r="H185" s="2">
        <v>465.48</v>
      </c>
      <c r="I185" s="2">
        <v>123.63</v>
      </c>
      <c r="J185" s="2">
        <f t="shared" si="5"/>
        <v>1809.3400000000001</v>
      </c>
      <c r="K185" s="2">
        <v>0</v>
      </c>
      <c r="L185" s="2">
        <v>0</v>
      </c>
      <c r="M185" s="2">
        <v>1</v>
      </c>
      <c r="N185" s="2">
        <f t="shared" si="6"/>
        <v>1809.3400000000001</v>
      </c>
    </row>
    <row r="186" spans="1:14" ht="14.25">
      <c r="A186" s="3" t="s">
        <v>1744</v>
      </c>
      <c r="B186" s="2">
        <v>18</v>
      </c>
      <c r="C186" s="3" t="s">
        <v>1953</v>
      </c>
      <c r="D186" s="3" t="s">
        <v>1952</v>
      </c>
      <c r="E186" s="3" t="s">
        <v>1064</v>
      </c>
      <c r="F186" s="4">
        <v>42027</v>
      </c>
      <c r="G186" s="2">
        <v>257.75</v>
      </c>
      <c r="H186" s="2">
        <v>133.44</v>
      </c>
      <c r="I186" s="2">
        <v>113.38</v>
      </c>
      <c r="J186" s="2">
        <f t="shared" si="5"/>
        <v>504.57</v>
      </c>
      <c r="K186" s="2">
        <v>0</v>
      </c>
      <c r="L186" s="2">
        <v>0</v>
      </c>
      <c r="M186" s="2">
        <v>1</v>
      </c>
      <c r="N186" s="2">
        <f t="shared" si="6"/>
        <v>504.57</v>
      </c>
    </row>
    <row r="187" spans="1:14" ht="14.25">
      <c r="A187" s="3" t="s">
        <v>1744</v>
      </c>
      <c r="B187" s="2">
        <v>9</v>
      </c>
      <c r="C187" s="3" t="s">
        <v>1762</v>
      </c>
      <c r="D187" s="3" t="s">
        <v>1954</v>
      </c>
      <c r="E187" s="3" t="s">
        <v>299</v>
      </c>
      <c r="F187" s="4">
        <v>42360</v>
      </c>
      <c r="G187" s="2">
        <v>210.53</v>
      </c>
      <c r="H187" s="2">
        <v>95.41</v>
      </c>
      <c r="I187" s="2">
        <v>185.18</v>
      </c>
      <c r="J187" s="2">
        <f t="shared" si="5"/>
        <v>491.12</v>
      </c>
      <c r="K187" s="2">
        <v>0</v>
      </c>
      <c r="L187" s="2">
        <v>0</v>
      </c>
      <c r="M187" s="2">
        <v>1</v>
      </c>
      <c r="N187" s="2">
        <f t="shared" si="6"/>
        <v>491.12</v>
      </c>
    </row>
    <row r="188" spans="1:14" ht="14.25">
      <c r="A188" s="3" t="s">
        <v>1744</v>
      </c>
      <c r="B188" s="2">
        <v>121</v>
      </c>
      <c r="C188" s="3" t="s">
        <v>1955</v>
      </c>
      <c r="D188" s="3" t="s">
        <v>1954</v>
      </c>
      <c r="E188" s="3" t="s">
        <v>299</v>
      </c>
      <c r="F188" s="4">
        <v>42360</v>
      </c>
      <c r="G188" s="2">
        <v>1166.57</v>
      </c>
      <c r="H188" s="2">
        <v>507.28</v>
      </c>
      <c r="I188" s="2">
        <v>192.79</v>
      </c>
      <c r="J188" s="2">
        <f t="shared" si="5"/>
        <v>1866.6399999999999</v>
      </c>
      <c r="K188" s="2">
        <v>0</v>
      </c>
      <c r="L188" s="2">
        <v>0</v>
      </c>
      <c r="M188" s="2">
        <v>1</v>
      </c>
      <c r="N188" s="2">
        <f t="shared" si="6"/>
        <v>1866.6399999999999</v>
      </c>
    </row>
    <row r="189" spans="1:14" ht="14.25">
      <c r="A189" s="3" t="s">
        <v>1744</v>
      </c>
      <c r="B189" s="2">
        <v>97</v>
      </c>
      <c r="C189" s="3" t="s">
        <v>1956</v>
      </c>
      <c r="D189" s="3" t="s">
        <v>1957</v>
      </c>
      <c r="E189" s="3" t="s">
        <v>613</v>
      </c>
      <c r="F189" s="4">
        <v>42090</v>
      </c>
      <c r="G189" s="2">
        <v>694.66</v>
      </c>
      <c r="H189" s="2">
        <v>416.46</v>
      </c>
      <c r="I189" s="2">
        <v>264.6</v>
      </c>
      <c r="J189" s="2">
        <f t="shared" si="5"/>
        <v>1375.7199999999998</v>
      </c>
      <c r="K189" s="2">
        <v>0</v>
      </c>
      <c r="L189" s="2">
        <v>0</v>
      </c>
      <c r="M189" s="2">
        <v>1</v>
      </c>
      <c r="N189" s="2">
        <f t="shared" si="6"/>
        <v>1375.7199999999998</v>
      </c>
    </row>
    <row r="190" spans="1:14" ht="14.25">
      <c r="A190" s="3" t="s">
        <v>1744</v>
      </c>
      <c r="B190" s="2">
        <v>34</v>
      </c>
      <c r="C190" s="3" t="s">
        <v>1958</v>
      </c>
      <c r="D190" s="3" t="s">
        <v>1957</v>
      </c>
      <c r="E190" s="3" t="s">
        <v>613</v>
      </c>
      <c r="F190" s="4">
        <v>42090</v>
      </c>
      <c r="G190" s="2">
        <v>97.8</v>
      </c>
      <c r="H190" s="2">
        <v>176.06</v>
      </c>
      <c r="I190" s="2">
        <v>209.24</v>
      </c>
      <c r="J190" s="2">
        <f t="shared" si="5"/>
        <v>483.1</v>
      </c>
      <c r="K190" s="2">
        <v>0</v>
      </c>
      <c r="L190" s="2">
        <v>0</v>
      </c>
      <c r="M190" s="2">
        <v>1</v>
      </c>
      <c r="N190" s="2">
        <f t="shared" si="6"/>
        <v>483.1</v>
      </c>
    </row>
    <row r="191" spans="1:14" ht="14.25">
      <c r="A191" s="3" t="s">
        <v>1744</v>
      </c>
      <c r="B191" s="2">
        <v>11</v>
      </c>
      <c r="C191" s="3" t="s">
        <v>1823</v>
      </c>
      <c r="D191" s="3" t="s">
        <v>1959</v>
      </c>
      <c r="E191" s="3" t="s">
        <v>1960</v>
      </c>
      <c r="F191" s="4">
        <v>42291</v>
      </c>
      <c r="G191" s="2">
        <v>822.97</v>
      </c>
      <c r="H191" s="2">
        <v>425.2</v>
      </c>
      <c r="I191" s="2">
        <v>185.18</v>
      </c>
      <c r="J191" s="2">
        <f t="shared" si="5"/>
        <v>1433.3500000000001</v>
      </c>
      <c r="K191" s="2">
        <v>0</v>
      </c>
      <c r="L191" s="2">
        <v>0</v>
      </c>
      <c r="M191" s="2">
        <v>1</v>
      </c>
      <c r="N191" s="2">
        <f t="shared" si="6"/>
        <v>1433.3500000000001</v>
      </c>
    </row>
    <row r="192" spans="1:14" ht="14.25">
      <c r="A192" s="3" t="s">
        <v>1744</v>
      </c>
      <c r="B192" s="2">
        <v>57</v>
      </c>
      <c r="C192" s="3" t="s">
        <v>1961</v>
      </c>
      <c r="D192" s="3" t="s">
        <v>1959</v>
      </c>
      <c r="E192" s="3" t="s">
        <v>1960</v>
      </c>
      <c r="F192" s="4">
        <v>42291</v>
      </c>
      <c r="G192" s="2">
        <v>233.82</v>
      </c>
      <c r="H192" s="2">
        <v>253.67</v>
      </c>
      <c r="I192" s="2">
        <v>300.52</v>
      </c>
      <c r="J192" s="2">
        <f t="shared" si="5"/>
        <v>788.01</v>
      </c>
      <c r="K192" s="2">
        <v>0</v>
      </c>
      <c r="L192" s="2">
        <v>0</v>
      </c>
      <c r="M192" s="2">
        <v>1</v>
      </c>
      <c r="N192" s="2">
        <f t="shared" si="6"/>
        <v>788.01</v>
      </c>
    </row>
    <row r="193" spans="1:14" ht="14.25">
      <c r="A193" s="3" t="s">
        <v>1744</v>
      </c>
      <c r="B193" s="2">
        <v>238</v>
      </c>
      <c r="C193" s="3" t="s">
        <v>1962</v>
      </c>
      <c r="D193" s="3" t="s">
        <v>1963</v>
      </c>
      <c r="E193" s="3" t="s">
        <v>343</v>
      </c>
      <c r="F193" s="4">
        <v>42019</v>
      </c>
      <c r="G193" s="2">
        <v>2289.93</v>
      </c>
      <c r="H193" s="2">
        <v>939.63</v>
      </c>
      <c r="I193" s="2">
        <v>176.32</v>
      </c>
      <c r="J193" s="2">
        <f t="shared" si="5"/>
        <v>3405.88</v>
      </c>
      <c r="K193" s="2">
        <v>0</v>
      </c>
      <c r="L193" s="2">
        <v>0</v>
      </c>
      <c r="M193" s="2">
        <v>1</v>
      </c>
      <c r="N193" s="2">
        <f t="shared" si="6"/>
        <v>3405.88</v>
      </c>
    </row>
    <row r="194" spans="1:14" ht="14.25">
      <c r="A194" s="3" t="s">
        <v>1744</v>
      </c>
      <c r="B194" s="2">
        <v>9</v>
      </c>
      <c r="C194" s="3" t="s">
        <v>1762</v>
      </c>
      <c r="D194" s="3" t="s">
        <v>1963</v>
      </c>
      <c r="E194" s="3" t="s">
        <v>343</v>
      </c>
      <c r="F194" s="4">
        <v>42019</v>
      </c>
      <c r="G194" s="2">
        <v>304.78</v>
      </c>
      <c r="H194" s="2">
        <v>240.2</v>
      </c>
      <c r="I194" s="2">
        <v>128.49</v>
      </c>
      <c r="J194" s="2">
        <f t="shared" si="5"/>
        <v>673.47</v>
      </c>
      <c r="K194" s="2">
        <v>0</v>
      </c>
      <c r="L194" s="2">
        <v>0</v>
      </c>
      <c r="M194" s="2">
        <v>1</v>
      </c>
      <c r="N194" s="2">
        <f t="shared" si="6"/>
        <v>673.47</v>
      </c>
    </row>
    <row r="195" spans="1:14" ht="14.25">
      <c r="A195" s="3" t="s">
        <v>1744</v>
      </c>
      <c r="B195" s="2">
        <v>9</v>
      </c>
      <c r="C195" s="3" t="s">
        <v>1781</v>
      </c>
      <c r="D195" s="3" t="s">
        <v>1964</v>
      </c>
      <c r="E195" s="3" t="s">
        <v>220</v>
      </c>
      <c r="F195" s="4">
        <v>42356</v>
      </c>
      <c r="G195" s="2">
        <v>372.32</v>
      </c>
      <c r="H195" s="2">
        <v>267.46</v>
      </c>
      <c r="I195" s="2">
        <v>185.18</v>
      </c>
      <c r="J195" s="2">
        <f t="shared" si="5"/>
        <v>824.96</v>
      </c>
      <c r="K195" s="2">
        <v>0</v>
      </c>
      <c r="L195" s="2">
        <v>0</v>
      </c>
      <c r="M195" s="2">
        <v>1</v>
      </c>
      <c r="N195" s="2">
        <f t="shared" si="6"/>
        <v>824.96</v>
      </c>
    </row>
    <row r="196" spans="1:14" ht="14.25">
      <c r="A196" s="3" t="s">
        <v>1744</v>
      </c>
      <c r="B196" s="2">
        <v>199</v>
      </c>
      <c r="C196" s="3" t="s">
        <v>1965</v>
      </c>
      <c r="D196" s="3" t="s">
        <v>1964</v>
      </c>
      <c r="E196" s="3" t="s">
        <v>220</v>
      </c>
      <c r="F196" s="4">
        <v>42356</v>
      </c>
      <c r="G196" s="2">
        <v>1228.44</v>
      </c>
      <c r="H196" s="2">
        <v>623.47</v>
      </c>
      <c r="I196" s="2">
        <v>649.45</v>
      </c>
      <c r="J196" s="2">
        <f t="shared" si="5"/>
        <v>2501.36</v>
      </c>
      <c r="K196" s="2">
        <v>0</v>
      </c>
      <c r="L196" s="2">
        <v>0</v>
      </c>
      <c r="M196" s="2">
        <v>1</v>
      </c>
      <c r="N196" s="2">
        <f t="shared" si="6"/>
        <v>2501.36</v>
      </c>
    </row>
    <row r="197" spans="1:14" ht="14.25">
      <c r="A197" s="3" t="s">
        <v>1744</v>
      </c>
      <c r="B197" s="2">
        <v>18</v>
      </c>
      <c r="C197" s="3" t="s">
        <v>1953</v>
      </c>
      <c r="D197" s="3" t="s">
        <v>235</v>
      </c>
      <c r="E197" s="3" t="s">
        <v>236</v>
      </c>
      <c r="F197" s="4">
        <v>42156</v>
      </c>
      <c r="G197" s="2">
        <v>270.92</v>
      </c>
      <c r="H197" s="2">
        <v>384.46</v>
      </c>
      <c r="I197" s="2">
        <v>88.81</v>
      </c>
      <c r="J197" s="2">
        <f t="shared" si="5"/>
        <v>744.19</v>
      </c>
      <c r="K197" s="2">
        <v>0</v>
      </c>
      <c r="L197" s="2">
        <v>0</v>
      </c>
      <c r="M197" s="2">
        <v>1</v>
      </c>
      <c r="N197" s="2">
        <f t="shared" si="6"/>
        <v>744.19</v>
      </c>
    </row>
    <row r="198" spans="1:14" ht="14.25">
      <c r="A198" s="3" t="s">
        <v>1744</v>
      </c>
      <c r="B198" s="2">
        <v>9</v>
      </c>
      <c r="C198" s="3" t="s">
        <v>1762</v>
      </c>
      <c r="D198" s="3" t="s">
        <v>1966</v>
      </c>
      <c r="E198" s="3" t="s">
        <v>1967</v>
      </c>
      <c r="F198" s="4">
        <v>42187</v>
      </c>
      <c r="G198" s="2">
        <v>392.48</v>
      </c>
      <c r="H198" s="2">
        <v>199.87</v>
      </c>
      <c r="I198" s="2">
        <v>202.9</v>
      </c>
      <c r="J198" s="2">
        <f t="shared" si="5"/>
        <v>795.25</v>
      </c>
      <c r="K198" s="2">
        <v>0</v>
      </c>
      <c r="L198" s="2">
        <v>0</v>
      </c>
      <c r="M198" s="2">
        <v>1</v>
      </c>
      <c r="N198" s="2">
        <f t="shared" si="6"/>
        <v>795.25</v>
      </c>
    </row>
    <row r="199" spans="1:14" ht="14.25">
      <c r="A199" s="3" t="s">
        <v>1744</v>
      </c>
      <c r="B199" s="2">
        <v>188</v>
      </c>
      <c r="C199" s="3" t="s">
        <v>1968</v>
      </c>
      <c r="D199" s="3" t="s">
        <v>1966</v>
      </c>
      <c r="E199" s="3" t="s">
        <v>1967</v>
      </c>
      <c r="F199" s="4">
        <v>42187</v>
      </c>
      <c r="G199" s="2">
        <v>2082.68</v>
      </c>
      <c r="H199" s="2">
        <v>871.45</v>
      </c>
      <c r="I199" s="2">
        <v>221.37</v>
      </c>
      <c r="J199" s="2">
        <f t="shared" si="5"/>
        <v>3175.5</v>
      </c>
      <c r="K199" s="2">
        <v>0</v>
      </c>
      <c r="L199" s="2">
        <v>0</v>
      </c>
      <c r="M199" s="2">
        <v>1</v>
      </c>
      <c r="N199" s="2">
        <f t="shared" si="6"/>
        <v>3175.5</v>
      </c>
    </row>
    <row r="200" spans="1:14" ht="14.25">
      <c r="A200" s="3" t="s">
        <v>1744</v>
      </c>
      <c r="B200" s="2">
        <v>85</v>
      </c>
      <c r="C200" s="3" t="s">
        <v>1969</v>
      </c>
      <c r="D200" s="3" t="s">
        <v>1970</v>
      </c>
      <c r="E200" s="3" t="s">
        <v>1971</v>
      </c>
      <c r="F200" s="4">
        <v>42250</v>
      </c>
      <c r="G200" s="2">
        <v>672.44</v>
      </c>
      <c r="H200" s="2">
        <v>371.08</v>
      </c>
      <c r="I200" s="2">
        <v>218.97</v>
      </c>
      <c r="J200" s="2">
        <f t="shared" si="5"/>
        <v>1262.49</v>
      </c>
      <c r="K200" s="2">
        <v>0</v>
      </c>
      <c r="L200" s="2">
        <v>0</v>
      </c>
      <c r="M200" s="2">
        <v>1</v>
      </c>
      <c r="N200" s="2">
        <f t="shared" si="6"/>
        <v>1262.49</v>
      </c>
    </row>
    <row r="201" spans="1:14" ht="14.25">
      <c r="A201" s="3" t="s">
        <v>1744</v>
      </c>
      <c r="B201" s="2">
        <v>8</v>
      </c>
      <c r="C201" s="3" t="s">
        <v>1795</v>
      </c>
      <c r="D201" s="3" t="s">
        <v>1970</v>
      </c>
      <c r="E201" s="3" t="s">
        <v>1971</v>
      </c>
      <c r="F201" s="4">
        <v>42250</v>
      </c>
      <c r="G201" s="2">
        <v>167.42</v>
      </c>
      <c r="H201" s="2">
        <v>158.87</v>
      </c>
      <c r="I201" s="2">
        <v>185.18</v>
      </c>
      <c r="J201" s="2">
        <f aca="true" t="shared" si="7" ref="J201:J264">SUM(G201:I201)</f>
        <v>511.46999999999997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511.46999999999997</v>
      </c>
    </row>
    <row r="202" spans="1:14" ht="14.25">
      <c r="A202" s="3" t="s">
        <v>1744</v>
      </c>
      <c r="B202" s="2">
        <v>3</v>
      </c>
      <c r="C202" s="3" t="s">
        <v>1763</v>
      </c>
      <c r="D202" s="3" t="s">
        <v>1214</v>
      </c>
      <c r="E202" s="3" t="s">
        <v>806</v>
      </c>
      <c r="F202" s="4">
        <v>42356</v>
      </c>
      <c r="G202" s="2">
        <v>133.91</v>
      </c>
      <c r="H202" s="2">
        <v>137.99</v>
      </c>
      <c r="I202" s="2">
        <v>0</v>
      </c>
      <c r="J202" s="2">
        <f t="shared" si="7"/>
        <v>271.9</v>
      </c>
      <c r="K202" s="2">
        <v>0</v>
      </c>
      <c r="L202" s="2">
        <v>0</v>
      </c>
      <c r="M202" s="2">
        <v>1</v>
      </c>
      <c r="N202" s="2">
        <f t="shared" si="8"/>
        <v>271.9</v>
      </c>
    </row>
    <row r="203" spans="1:14" ht="14.25">
      <c r="A203" s="3" t="s">
        <v>1744</v>
      </c>
      <c r="B203" s="2">
        <v>8</v>
      </c>
      <c r="C203" s="3" t="s">
        <v>1795</v>
      </c>
      <c r="D203" s="3" t="s">
        <v>1972</v>
      </c>
      <c r="E203" s="3" t="s">
        <v>723</v>
      </c>
      <c r="F203" s="4">
        <v>42069</v>
      </c>
      <c r="G203" s="2">
        <v>268.64</v>
      </c>
      <c r="H203" s="2">
        <v>188</v>
      </c>
      <c r="I203" s="2">
        <v>185.18</v>
      </c>
      <c r="J203" s="2">
        <f t="shared" si="7"/>
        <v>641.8199999999999</v>
      </c>
      <c r="K203" s="2">
        <v>0</v>
      </c>
      <c r="L203" s="2">
        <v>0</v>
      </c>
      <c r="M203" s="2">
        <v>1</v>
      </c>
      <c r="N203" s="2">
        <f t="shared" si="8"/>
        <v>641.8199999999999</v>
      </c>
    </row>
    <row r="204" spans="1:14" ht="14.25">
      <c r="A204" s="3" t="s">
        <v>1744</v>
      </c>
      <c r="B204" s="2">
        <v>77</v>
      </c>
      <c r="C204" s="3" t="s">
        <v>1973</v>
      </c>
      <c r="D204" s="3" t="s">
        <v>1972</v>
      </c>
      <c r="E204" s="3" t="s">
        <v>723</v>
      </c>
      <c r="F204" s="4">
        <v>42069</v>
      </c>
      <c r="G204" s="2">
        <v>1286.59</v>
      </c>
      <c r="H204" s="2">
        <v>537.61</v>
      </c>
      <c r="I204" s="2">
        <v>185.18</v>
      </c>
      <c r="J204" s="2">
        <f t="shared" si="7"/>
        <v>2009.3799999999999</v>
      </c>
      <c r="K204" s="2">
        <v>0</v>
      </c>
      <c r="L204" s="2">
        <v>0</v>
      </c>
      <c r="M204" s="2">
        <v>1</v>
      </c>
      <c r="N204" s="2">
        <f t="shared" si="8"/>
        <v>2009.3799999999999</v>
      </c>
    </row>
    <row r="205" spans="1:14" ht="14.25">
      <c r="A205" s="3" t="s">
        <v>1744</v>
      </c>
      <c r="B205" s="2">
        <v>1</v>
      </c>
      <c r="C205" s="3" t="s">
        <v>1802</v>
      </c>
      <c r="D205" s="3" t="s">
        <v>1974</v>
      </c>
      <c r="E205" s="3" t="s">
        <v>198</v>
      </c>
      <c r="F205" s="4">
        <v>42027</v>
      </c>
      <c r="G205" s="2">
        <v>165.4</v>
      </c>
      <c r="H205" s="2">
        <v>175.46</v>
      </c>
      <c r="I205" s="2">
        <v>0</v>
      </c>
      <c r="J205" s="2">
        <f t="shared" si="7"/>
        <v>340.86</v>
      </c>
      <c r="K205" s="2">
        <v>0</v>
      </c>
      <c r="L205" s="2">
        <v>0</v>
      </c>
      <c r="M205" s="2">
        <v>1</v>
      </c>
      <c r="N205" s="2">
        <f t="shared" si="8"/>
        <v>340.86</v>
      </c>
    </row>
    <row r="206" spans="1:14" ht="14.25">
      <c r="A206" s="3" t="s">
        <v>1744</v>
      </c>
      <c r="B206" s="2">
        <v>11</v>
      </c>
      <c r="C206" s="3" t="s">
        <v>1751</v>
      </c>
      <c r="D206" s="3" t="s">
        <v>1975</v>
      </c>
      <c r="E206" s="3" t="s">
        <v>1404</v>
      </c>
      <c r="F206" s="4">
        <v>42275</v>
      </c>
      <c r="G206" s="2">
        <v>547.93</v>
      </c>
      <c r="H206" s="2">
        <v>248.54</v>
      </c>
      <c r="I206" s="2">
        <v>185.18</v>
      </c>
      <c r="J206" s="2">
        <f t="shared" si="7"/>
        <v>981.6499999999999</v>
      </c>
      <c r="K206" s="2">
        <v>0</v>
      </c>
      <c r="L206" s="2">
        <v>0</v>
      </c>
      <c r="M206" s="2">
        <v>1</v>
      </c>
      <c r="N206" s="2">
        <f t="shared" si="8"/>
        <v>981.6499999999999</v>
      </c>
    </row>
    <row r="207" spans="1:14" ht="14.25">
      <c r="A207" s="3" t="s">
        <v>1744</v>
      </c>
      <c r="B207" s="2">
        <v>103</v>
      </c>
      <c r="C207" s="3" t="s">
        <v>1976</v>
      </c>
      <c r="D207" s="3" t="s">
        <v>1975</v>
      </c>
      <c r="E207" s="3" t="s">
        <v>1404</v>
      </c>
      <c r="F207" s="4">
        <v>42275</v>
      </c>
      <c r="G207" s="2">
        <v>611.02</v>
      </c>
      <c r="H207" s="2">
        <v>306.32</v>
      </c>
      <c r="I207" s="2">
        <v>430.83</v>
      </c>
      <c r="J207" s="2">
        <f t="shared" si="7"/>
        <v>1348.1699999999998</v>
      </c>
      <c r="K207" s="2">
        <v>0</v>
      </c>
      <c r="L207" s="2">
        <v>0</v>
      </c>
      <c r="M207" s="2">
        <v>1</v>
      </c>
      <c r="N207" s="2">
        <f t="shared" si="8"/>
        <v>1348.1699999999998</v>
      </c>
    </row>
    <row r="208" spans="1:14" ht="14.25">
      <c r="A208" s="3" t="s">
        <v>1744</v>
      </c>
      <c r="B208" s="2">
        <v>13</v>
      </c>
      <c r="C208" s="3" t="s">
        <v>1977</v>
      </c>
      <c r="D208" s="3" t="s">
        <v>1978</v>
      </c>
      <c r="E208" s="3" t="s">
        <v>1791</v>
      </c>
      <c r="F208" s="4">
        <v>42072</v>
      </c>
      <c r="G208" s="2">
        <v>716.29</v>
      </c>
      <c r="H208" s="2">
        <v>398.66</v>
      </c>
      <c r="I208" s="2">
        <v>185.18</v>
      </c>
      <c r="J208" s="2">
        <f t="shared" si="7"/>
        <v>1300.13</v>
      </c>
      <c r="K208" s="2">
        <v>0</v>
      </c>
      <c r="L208" s="2">
        <v>0</v>
      </c>
      <c r="M208" s="2">
        <v>1</v>
      </c>
      <c r="N208" s="2">
        <f t="shared" si="8"/>
        <v>1300.13</v>
      </c>
    </row>
    <row r="209" spans="1:14" ht="14.25">
      <c r="A209" s="3" t="s">
        <v>1744</v>
      </c>
      <c r="B209" s="2">
        <v>110</v>
      </c>
      <c r="C209" s="3" t="s">
        <v>1979</v>
      </c>
      <c r="D209" s="3" t="s">
        <v>1978</v>
      </c>
      <c r="E209" s="3" t="s">
        <v>1791</v>
      </c>
      <c r="F209" s="4">
        <v>42072</v>
      </c>
      <c r="G209" s="2">
        <v>658.03</v>
      </c>
      <c r="H209" s="2">
        <v>341.63</v>
      </c>
      <c r="I209" s="2">
        <v>437.46</v>
      </c>
      <c r="J209" s="2">
        <f t="shared" si="7"/>
        <v>1437.12</v>
      </c>
      <c r="K209" s="2">
        <v>0</v>
      </c>
      <c r="L209" s="2">
        <v>0</v>
      </c>
      <c r="M209" s="2">
        <v>1</v>
      </c>
      <c r="N209" s="2">
        <f t="shared" si="8"/>
        <v>1437.12</v>
      </c>
    </row>
    <row r="210" spans="1:14" ht="14.25">
      <c r="A210" s="3" t="s">
        <v>1744</v>
      </c>
      <c r="B210" s="2">
        <v>53</v>
      </c>
      <c r="C210" s="3" t="s">
        <v>1890</v>
      </c>
      <c r="D210" s="3" t="s">
        <v>1980</v>
      </c>
      <c r="E210" s="3" t="s">
        <v>1981</v>
      </c>
      <c r="F210" s="4">
        <v>42128</v>
      </c>
      <c r="G210" s="2">
        <v>423.11</v>
      </c>
      <c r="H210" s="2">
        <v>242</v>
      </c>
      <c r="I210" s="2">
        <v>185.18</v>
      </c>
      <c r="J210" s="2">
        <f t="shared" si="7"/>
        <v>850.29</v>
      </c>
      <c r="K210" s="2">
        <v>0</v>
      </c>
      <c r="L210" s="2">
        <v>0</v>
      </c>
      <c r="M210" s="2">
        <v>1</v>
      </c>
      <c r="N210" s="2">
        <f t="shared" si="8"/>
        <v>850.29</v>
      </c>
    </row>
    <row r="211" spans="1:14" ht="14.25">
      <c r="A211" s="3" t="s">
        <v>1744</v>
      </c>
      <c r="B211" s="2">
        <v>8</v>
      </c>
      <c r="C211" s="3" t="s">
        <v>1795</v>
      </c>
      <c r="D211" s="3" t="s">
        <v>1980</v>
      </c>
      <c r="E211" s="3" t="s">
        <v>1981</v>
      </c>
      <c r="F211" s="4">
        <v>42128</v>
      </c>
      <c r="G211" s="2">
        <v>65.76</v>
      </c>
      <c r="H211" s="2">
        <v>96.26</v>
      </c>
      <c r="I211" s="2">
        <v>185.18</v>
      </c>
      <c r="J211" s="2">
        <f t="shared" si="7"/>
        <v>347.20000000000005</v>
      </c>
      <c r="K211" s="2">
        <v>0</v>
      </c>
      <c r="L211" s="2">
        <v>0</v>
      </c>
      <c r="M211" s="2">
        <v>1</v>
      </c>
      <c r="N211" s="2">
        <f t="shared" si="8"/>
        <v>347.20000000000005</v>
      </c>
    </row>
    <row r="212" spans="1:14" ht="14.25">
      <c r="A212" s="3" t="s">
        <v>1744</v>
      </c>
      <c r="B212" s="2">
        <v>3</v>
      </c>
      <c r="C212" s="3" t="s">
        <v>1982</v>
      </c>
      <c r="D212" s="3" t="s">
        <v>238</v>
      </c>
      <c r="E212" s="3" t="s">
        <v>192</v>
      </c>
      <c r="F212" s="4">
        <v>42239</v>
      </c>
      <c r="G212" s="2">
        <v>1396.43</v>
      </c>
      <c r="H212" s="2">
        <v>1336.46</v>
      </c>
      <c r="I212" s="2">
        <v>0</v>
      </c>
      <c r="J212" s="2">
        <f t="shared" si="7"/>
        <v>2732.8900000000003</v>
      </c>
      <c r="K212" s="2">
        <v>0</v>
      </c>
      <c r="L212" s="2">
        <v>0</v>
      </c>
      <c r="M212" s="2">
        <v>1</v>
      </c>
      <c r="N212" s="2">
        <f t="shared" si="8"/>
        <v>2732.8900000000003</v>
      </c>
    </row>
    <row r="213" spans="1:14" ht="14.25">
      <c r="A213" s="3" t="s">
        <v>1744</v>
      </c>
      <c r="B213" s="2">
        <v>72</v>
      </c>
      <c r="C213" s="3" t="s">
        <v>1983</v>
      </c>
      <c r="D213" s="3" t="s">
        <v>1984</v>
      </c>
      <c r="E213" s="3" t="s">
        <v>352</v>
      </c>
      <c r="F213" s="4">
        <v>42047</v>
      </c>
      <c r="G213" s="2">
        <v>1237.04</v>
      </c>
      <c r="H213" s="2">
        <v>487.96</v>
      </c>
      <c r="I213" s="2">
        <v>113.38</v>
      </c>
      <c r="J213" s="2">
        <f t="shared" si="7"/>
        <v>1838.38</v>
      </c>
      <c r="K213" s="2">
        <v>0</v>
      </c>
      <c r="L213" s="2">
        <v>0</v>
      </c>
      <c r="M213" s="2">
        <v>1</v>
      </c>
      <c r="N213" s="2">
        <f t="shared" si="8"/>
        <v>1838.38</v>
      </c>
    </row>
    <row r="214" spans="1:14" ht="14.25">
      <c r="A214" s="3" t="s">
        <v>1744</v>
      </c>
      <c r="B214" s="2">
        <v>10</v>
      </c>
      <c r="C214" s="3" t="s">
        <v>1877</v>
      </c>
      <c r="D214" s="3" t="s">
        <v>1984</v>
      </c>
      <c r="E214" s="3" t="s">
        <v>352</v>
      </c>
      <c r="F214" s="4">
        <v>42047</v>
      </c>
      <c r="G214" s="2">
        <v>305.48</v>
      </c>
      <c r="H214" s="2">
        <v>201.5</v>
      </c>
      <c r="I214" s="2">
        <v>113.38</v>
      </c>
      <c r="J214" s="2">
        <f t="shared" si="7"/>
        <v>620.36</v>
      </c>
      <c r="K214" s="2">
        <v>0</v>
      </c>
      <c r="L214" s="2">
        <v>0</v>
      </c>
      <c r="M214" s="2">
        <v>1</v>
      </c>
      <c r="N214" s="2">
        <f t="shared" si="8"/>
        <v>620.36</v>
      </c>
    </row>
    <row r="215" spans="1:14" ht="14.25">
      <c r="A215" s="3" t="s">
        <v>1744</v>
      </c>
      <c r="B215" s="2">
        <v>80</v>
      </c>
      <c r="C215" s="3" t="s">
        <v>1985</v>
      </c>
      <c r="D215" s="3" t="s">
        <v>1986</v>
      </c>
      <c r="E215" s="3" t="s">
        <v>501</v>
      </c>
      <c r="F215" s="4">
        <v>42030</v>
      </c>
      <c r="G215" s="2">
        <v>838.56</v>
      </c>
      <c r="H215" s="2">
        <v>412.04</v>
      </c>
      <c r="I215" s="2">
        <v>0</v>
      </c>
      <c r="J215" s="2">
        <f t="shared" si="7"/>
        <v>1250.6</v>
      </c>
      <c r="K215" s="2">
        <v>0</v>
      </c>
      <c r="L215" s="2">
        <v>0</v>
      </c>
      <c r="M215" s="2">
        <v>1</v>
      </c>
      <c r="N215" s="2">
        <f t="shared" si="8"/>
        <v>1250.6</v>
      </c>
    </row>
    <row r="216" spans="1:14" ht="14.25">
      <c r="A216" s="3" t="s">
        <v>1744</v>
      </c>
      <c r="B216" s="2">
        <v>8</v>
      </c>
      <c r="C216" s="3" t="s">
        <v>1795</v>
      </c>
      <c r="D216" s="3" t="s">
        <v>1986</v>
      </c>
      <c r="E216" s="3" t="s">
        <v>501</v>
      </c>
      <c r="F216" s="4">
        <v>42030</v>
      </c>
      <c r="G216" s="2">
        <v>153.07</v>
      </c>
      <c r="H216" s="2">
        <v>120.99</v>
      </c>
      <c r="I216" s="2">
        <v>0</v>
      </c>
      <c r="J216" s="2">
        <f t="shared" si="7"/>
        <v>274.06</v>
      </c>
      <c r="K216" s="2">
        <v>0</v>
      </c>
      <c r="L216" s="2">
        <v>0</v>
      </c>
      <c r="M216" s="2">
        <v>1</v>
      </c>
      <c r="N216" s="2">
        <f t="shared" si="8"/>
        <v>274.06</v>
      </c>
    </row>
    <row r="217" spans="1:14" ht="14.25">
      <c r="A217" s="3" t="s">
        <v>1744</v>
      </c>
      <c r="B217" s="2">
        <v>33</v>
      </c>
      <c r="C217" s="3" t="s">
        <v>1987</v>
      </c>
      <c r="D217" s="3" t="s">
        <v>1988</v>
      </c>
      <c r="E217" s="3" t="s">
        <v>991</v>
      </c>
      <c r="F217" s="4">
        <v>42331</v>
      </c>
      <c r="G217" s="2">
        <v>363.94</v>
      </c>
      <c r="H217" s="2">
        <v>330.75</v>
      </c>
      <c r="I217" s="2">
        <v>0</v>
      </c>
      <c r="J217" s="2">
        <f t="shared" si="7"/>
        <v>694.69</v>
      </c>
      <c r="K217" s="2">
        <v>0</v>
      </c>
      <c r="L217" s="2">
        <v>0</v>
      </c>
      <c r="M217" s="2">
        <v>1</v>
      </c>
      <c r="N217" s="2">
        <f t="shared" si="8"/>
        <v>694.69</v>
      </c>
    </row>
    <row r="218" spans="1:14" ht="14.25">
      <c r="A218" s="3" t="s">
        <v>1744</v>
      </c>
      <c r="B218" s="2">
        <v>118</v>
      </c>
      <c r="C218" s="3" t="s">
        <v>1989</v>
      </c>
      <c r="D218" s="3" t="s">
        <v>245</v>
      </c>
      <c r="E218" s="3" t="s">
        <v>207</v>
      </c>
      <c r="F218" s="4">
        <v>42101</v>
      </c>
      <c r="G218" s="2">
        <v>1306.05</v>
      </c>
      <c r="H218" s="2">
        <v>1317.94</v>
      </c>
      <c r="I218" s="2">
        <v>0</v>
      </c>
      <c r="J218" s="2">
        <f t="shared" si="7"/>
        <v>2623.99</v>
      </c>
      <c r="K218" s="2">
        <v>0</v>
      </c>
      <c r="L218" s="2">
        <v>0</v>
      </c>
      <c r="M218" s="2">
        <v>1</v>
      </c>
      <c r="N218" s="2">
        <f t="shared" si="8"/>
        <v>2623.99</v>
      </c>
    </row>
    <row r="219" spans="1:14" ht="14.25">
      <c r="A219" s="3" t="s">
        <v>1744</v>
      </c>
      <c r="B219" s="2">
        <v>4</v>
      </c>
      <c r="C219" s="3" t="s">
        <v>1808</v>
      </c>
      <c r="D219" s="3" t="s">
        <v>1990</v>
      </c>
      <c r="E219" s="3" t="s">
        <v>1658</v>
      </c>
      <c r="F219" s="4">
        <v>42305</v>
      </c>
      <c r="G219" s="2">
        <v>419.57</v>
      </c>
      <c r="H219" s="2">
        <v>432.14</v>
      </c>
      <c r="I219" s="2">
        <v>0</v>
      </c>
      <c r="J219" s="2">
        <f t="shared" si="7"/>
        <v>851.71</v>
      </c>
      <c r="K219" s="2">
        <v>0</v>
      </c>
      <c r="L219" s="2">
        <v>0</v>
      </c>
      <c r="M219" s="2">
        <v>1</v>
      </c>
      <c r="N219" s="2">
        <f t="shared" si="8"/>
        <v>851.71</v>
      </c>
    </row>
    <row r="220" spans="1:14" ht="14.25">
      <c r="A220" s="3" t="s">
        <v>1744</v>
      </c>
      <c r="B220" s="2">
        <v>174</v>
      </c>
      <c r="C220" s="3" t="s">
        <v>1991</v>
      </c>
      <c r="D220" s="3" t="s">
        <v>1992</v>
      </c>
      <c r="E220" s="3" t="s">
        <v>592</v>
      </c>
      <c r="F220" s="4">
        <v>42180</v>
      </c>
      <c r="G220" s="2">
        <v>1542.73</v>
      </c>
      <c r="H220" s="2">
        <v>742.8</v>
      </c>
      <c r="I220" s="2">
        <v>335.92</v>
      </c>
      <c r="J220" s="2">
        <f t="shared" si="7"/>
        <v>2621.45</v>
      </c>
      <c r="K220" s="2">
        <v>0</v>
      </c>
      <c r="L220" s="2">
        <v>0</v>
      </c>
      <c r="M220" s="2">
        <v>1</v>
      </c>
      <c r="N220" s="2">
        <f t="shared" si="8"/>
        <v>2621.45</v>
      </c>
    </row>
    <row r="221" spans="1:14" ht="14.25">
      <c r="A221" s="3" t="s">
        <v>1744</v>
      </c>
      <c r="B221" s="2">
        <v>9</v>
      </c>
      <c r="C221" s="3" t="s">
        <v>1762</v>
      </c>
      <c r="D221" s="3" t="s">
        <v>1992</v>
      </c>
      <c r="E221" s="3" t="s">
        <v>592</v>
      </c>
      <c r="F221" s="4">
        <v>42180</v>
      </c>
      <c r="G221" s="2">
        <v>133.68</v>
      </c>
      <c r="H221" s="2">
        <v>180.22</v>
      </c>
      <c r="I221" s="2">
        <v>185.18</v>
      </c>
      <c r="J221" s="2">
        <f t="shared" si="7"/>
        <v>499.08</v>
      </c>
      <c r="K221" s="2">
        <v>0</v>
      </c>
      <c r="L221" s="2">
        <v>0</v>
      </c>
      <c r="M221" s="2">
        <v>1</v>
      </c>
      <c r="N221" s="2">
        <f t="shared" si="8"/>
        <v>499.08</v>
      </c>
    </row>
    <row r="222" spans="1:14" ht="14.25">
      <c r="A222" s="3" t="s">
        <v>1744</v>
      </c>
      <c r="B222" s="2">
        <v>35</v>
      </c>
      <c r="C222" s="3" t="s">
        <v>1993</v>
      </c>
      <c r="D222" s="3" t="s">
        <v>1994</v>
      </c>
      <c r="E222" s="3" t="s">
        <v>189</v>
      </c>
      <c r="F222" s="4">
        <v>42305</v>
      </c>
      <c r="G222" s="2">
        <v>827.05</v>
      </c>
      <c r="H222" s="2">
        <v>416.39</v>
      </c>
      <c r="I222" s="2">
        <v>185.18</v>
      </c>
      <c r="J222" s="2">
        <f t="shared" si="7"/>
        <v>1428.6200000000001</v>
      </c>
      <c r="K222" s="2">
        <v>0</v>
      </c>
      <c r="L222" s="2">
        <v>0</v>
      </c>
      <c r="M222" s="2">
        <v>1</v>
      </c>
      <c r="N222" s="2">
        <f t="shared" si="8"/>
        <v>1428.6200000000001</v>
      </c>
    </row>
    <row r="223" spans="1:14" ht="14.25">
      <c r="A223" s="3" t="s">
        <v>1744</v>
      </c>
      <c r="B223" s="2">
        <v>8</v>
      </c>
      <c r="C223" s="3" t="s">
        <v>1795</v>
      </c>
      <c r="D223" s="3" t="s">
        <v>1994</v>
      </c>
      <c r="E223" s="3" t="s">
        <v>189</v>
      </c>
      <c r="F223" s="4">
        <v>42305</v>
      </c>
      <c r="G223" s="2">
        <v>73.93</v>
      </c>
      <c r="H223" s="2">
        <v>131.24</v>
      </c>
      <c r="I223" s="2">
        <v>185.18</v>
      </c>
      <c r="J223" s="2">
        <f t="shared" si="7"/>
        <v>390.35</v>
      </c>
      <c r="K223" s="2">
        <v>0</v>
      </c>
      <c r="L223" s="2">
        <v>0</v>
      </c>
      <c r="M223" s="2">
        <v>1</v>
      </c>
      <c r="N223" s="2">
        <f t="shared" si="8"/>
        <v>390.35</v>
      </c>
    </row>
    <row r="224" spans="1:14" ht="14.25">
      <c r="A224" s="3" t="s">
        <v>1744</v>
      </c>
      <c r="B224" s="2">
        <v>78</v>
      </c>
      <c r="C224" s="3" t="s">
        <v>1995</v>
      </c>
      <c r="D224" s="3" t="s">
        <v>1996</v>
      </c>
      <c r="E224" s="3" t="s">
        <v>1997</v>
      </c>
      <c r="F224" s="4">
        <v>42173</v>
      </c>
      <c r="G224" s="2">
        <v>391.25</v>
      </c>
      <c r="H224" s="2">
        <v>323.86</v>
      </c>
      <c r="I224" s="2">
        <v>347.16</v>
      </c>
      <c r="J224" s="2">
        <f t="shared" si="7"/>
        <v>1062.27</v>
      </c>
      <c r="K224" s="2">
        <v>0</v>
      </c>
      <c r="L224" s="2">
        <v>0</v>
      </c>
      <c r="M224" s="2">
        <v>1</v>
      </c>
      <c r="N224" s="2">
        <f t="shared" si="8"/>
        <v>1062.27</v>
      </c>
    </row>
    <row r="225" spans="1:14" ht="14.25">
      <c r="A225" s="3" t="s">
        <v>1744</v>
      </c>
      <c r="B225" s="2">
        <v>28</v>
      </c>
      <c r="C225" s="3" t="s">
        <v>1998</v>
      </c>
      <c r="D225" s="3" t="s">
        <v>1703</v>
      </c>
      <c r="E225" s="3" t="s">
        <v>335</v>
      </c>
      <c r="F225" s="4">
        <v>42331</v>
      </c>
      <c r="G225" s="2">
        <v>748.72</v>
      </c>
      <c r="H225" s="2">
        <v>439.72</v>
      </c>
      <c r="I225" s="2">
        <v>202.9</v>
      </c>
      <c r="J225" s="2">
        <f t="shared" si="7"/>
        <v>1391.3400000000001</v>
      </c>
      <c r="K225" s="2">
        <v>0</v>
      </c>
      <c r="L225" s="2">
        <v>0</v>
      </c>
      <c r="M225" s="2">
        <v>1</v>
      </c>
      <c r="N225" s="2">
        <f t="shared" si="8"/>
        <v>1391.3400000000001</v>
      </c>
    </row>
    <row r="226" spans="1:14" ht="14.25">
      <c r="A226" s="3" t="s">
        <v>1744</v>
      </c>
      <c r="B226" s="2">
        <v>10</v>
      </c>
      <c r="C226" s="3" t="s">
        <v>1877</v>
      </c>
      <c r="D226" s="3" t="s">
        <v>247</v>
      </c>
      <c r="E226" s="3" t="s">
        <v>248</v>
      </c>
      <c r="F226" s="4">
        <v>42209</v>
      </c>
      <c r="G226" s="2">
        <v>366.39</v>
      </c>
      <c r="H226" s="2">
        <v>295.62</v>
      </c>
      <c r="I226" s="2">
        <v>88.81</v>
      </c>
      <c r="J226" s="2">
        <f t="shared" si="7"/>
        <v>750.8199999999999</v>
      </c>
      <c r="K226" s="2">
        <v>0</v>
      </c>
      <c r="L226" s="2">
        <v>0</v>
      </c>
      <c r="M226" s="2">
        <v>1</v>
      </c>
      <c r="N226" s="2">
        <f t="shared" si="8"/>
        <v>750.8199999999999</v>
      </c>
    </row>
    <row r="227" spans="1:14" ht="14.25">
      <c r="A227" s="3" t="s">
        <v>1744</v>
      </c>
      <c r="B227" s="2">
        <v>327</v>
      </c>
      <c r="C227" s="3" t="s">
        <v>1999</v>
      </c>
      <c r="D227" s="3" t="s">
        <v>247</v>
      </c>
      <c r="E227" s="3" t="s">
        <v>248</v>
      </c>
      <c r="F227" s="4">
        <v>42209</v>
      </c>
      <c r="G227" s="2">
        <v>2980.64</v>
      </c>
      <c r="H227" s="2">
        <v>1356.2</v>
      </c>
      <c r="I227" s="2">
        <v>150.18</v>
      </c>
      <c r="J227" s="2">
        <f t="shared" si="7"/>
        <v>4487.02</v>
      </c>
      <c r="K227" s="2">
        <v>0</v>
      </c>
      <c r="L227" s="2">
        <v>0</v>
      </c>
      <c r="M227" s="2">
        <v>1</v>
      </c>
      <c r="N227" s="2">
        <f t="shared" si="8"/>
        <v>4487.02</v>
      </c>
    </row>
    <row r="228" spans="1:14" ht="14.25">
      <c r="A228" s="3" t="s">
        <v>1744</v>
      </c>
      <c r="B228" s="2">
        <v>1</v>
      </c>
      <c r="C228" s="3" t="s">
        <v>1769</v>
      </c>
      <c r="D228" s="3" t="s">
        <v>1216</v>
      </c>
      <c r="E228" s="3" t="s">
        <v>1217</v>
      </c>
      <c r="F228" s="4">
        <v>42201</v>
      </c>
      <c r="G228" s="2">
        <v>78.93</v>
      </c>
      <c r="H228" s="2">
        <v>67.73</v>
      </c>
      <c r="I228" s="2">
        <v>0</v>
      </c>
      <c r="J228" s="2">
        <f t="shared" si="7"/>
        <v>146.66000000000003</v>
      </c>
      <c r="K228" s="2">
        <v>0</v>
      </c>
      <c r="L228" s="2">
        <v>0</v>
      </c>
      <c r="M228" s="2">
        <v>1</v>
      </c>
      <c r="N228" s="2">
        <f t="shared" si="8"/>
        <v>146.66000000000003</v>
      </c>
    </row>
    <row r="229" spans="1:14" ht="14.25">
      <c r="A229" s="3" t="s">
        <v>1744</v>
      </c>
      <c r="B229" s="2">
        <v>296</v>
      </c>
      <c r="C229" s="3" t="s">
        <v>2000</v>
      </c>
      <c r="D229" s="3" t="s">
        <v>2001</v>
      </c>
      <c r="E229" s="3" t="s">
        <v>2002</v>
      </c>
      <c r="F229" s="4">
        <v>42221</v>
      </c>
      <c r="G229" s="2">
        <v>3685.97</v>
      </c>
      <c r="H229" s="2">
        <v>1390.89</v>
      </c>
      <c r="I229" s="2">
        <v>232.41</v>
      </c>
      <c r="J229" s="2">
        <f t="shared" si="7"/>
        <v>5309.2699999999995</v>
      </c>
      <c r="K229" s="2">
        <v>0</v>
      </c>
      <c r="L229" s="2">
        <v>0</v>
      </c>
      <c r="M229" s="2">
        <v>1</v>
      </c>
      <c r="N229" s="2">
        <f t="shared" si="8"/>
        <v>5309.2699999999995</v>
      </c>
    </row>
    <row r="230" spans="1:14" ht="14.25">
      <c r="A230" s="3" t="s">
        <v>1744</v>
      </c>
      <c r="B230" s="2">
        <v>9</v>
      </c>
      <c r="C230" s="3" t="s">
        <v>2003</v>
      </c>
      <c r="D230" s="3" t="s">
        <v>2001</v>
      </c>
      <c r="E230" s="3" t="s">
        <v>2002</v>
      </c>
      <c r="F230" s="4">
        <v>42221</v>
      </c>
      <c r="G230" s="2">
        <v>404.77</v>
      </c>
      <c r="H230" s="2">
        <v>453.56</v>
      </c>
      <c r="I230" s="2">
        <v>232.41</v>
      </c>
      <c r="J230" s="2">
        <f t="shared" si="7"/>
        <v>1090.74</v>
      </c>
      <c r="K230" s="2">
        <v>0</v>
      </c>
      <c r="L230" s="2">
        <v>0</v>
      </c>
      <c r="M230" s="2">
        <v>1</v>
      </c>
      <c r="N230" s="2">
        <f t="shared" si="8"/>
        <v>1090.74</v>
      </c>
    </row>
    <row r="231" spans="1:14" ht="14.25">
      <c r="A231" s="3" t="s">
        <v>1744</v>
      </c>
      <c r="B231" s="2">
        <v>11</v>
      </c>
      <c r="C231" s="3" t="s">
        <v>1751</v>
      </c>
      <c r="D231" s="3" t="s">
        <v>2004</v>
      </c>
      <c r="E231" s="3" t="s">
        <v>1339</v>
      </c>
      <c r="F231" s="4">
        <v>42328</v>
      </c>
      <c r="G231" s="2">
        <v>584.18</v>
      </c>
      <c r="H231" s="2">
        <v>550.09</v>
      </c>
      <c r="I231" s="2">
        <v>0</v>
      </c>
      <c r="J231" s="2">
        <f t="shared" si="7"/>
        <v>1134.27</v>
      </c>
      <c r="K231" s="2">
        <v>0</v>
      </c>
      <c r="L231" s="2">
        <v>0</v>
      </c>
      <c r="M231" s="2">
        <v>1</v>
      </c>
      <c r="N231" s="2">
        <f t="shared" si="8"/>
        <v>1134.27</v>
      </c>
    </row>
    <row r="232" spans="1:14" ht="14.25">
      <c r="A232" s="3" t="s">
        <v>1744</v>
      </c>
      <c r="B232" s="2">
        <v>67</v>
      </c>
      <c r="C232" s="3" t="s">
        <v>2005</v>
      </c>
      <c r="D232" s="3" t="s">
        <v>2006</v>
      </c>
      <c r="E232" s="3" t="s">
        <v>1710</v>
      </c>
      <c r="F232" s="4">
        <v>42268</v>
      </c>
      <c r="G232" s="2">
        <v>526.72</v>
      </c>
      <c r="H232" s="2">
        <v>257.7</v>
      </c>
      <c r="I232" s="2">
        <v>215.34</v>
      </c>
      <c r="J232" s="2">
        <f t="shared" si="7"/>
        <v>999.7600000000001</v>
      </c>
      <c r="K232" s="2">
        <v>0</v>
      </c>
      <c r="L232" s="2">
        <v>0</v>
      </c>
      <c r="M232" s="2">
        <v>1</v>
      </c>
      <c r="N232" s="2">
        <f t="shared" si="8"/>
        <v>999.7600000000001</v>
      </c>
    </row>
    <row r="233" spans="1:14" ht="14.25">
      <c r="A233" s="3" t="s">
        <v>1744</v>
      </c>
      <c r="B233" s="2">
        <v>11</v>
      </c>
      <c r="C233" s="3" t="s">
        <v>1838</v>
      </c>
      <c r="D233" s="3" t="s">
        <v>2006</v>
      </c>
      <c r="E233" s="3" t="s">
        <v>1710</v>
      </c>
      <c r="F233" s="4">
        <v>42268</v>
      </c>
      <c r="G233" s="2">
        <v>78.22</v>
      </c>
      <c r="H233" s="2">
        <v>74.59</v>
      </c>
      <c r="I233" s="2">
        <v>185.18</v>
      </c>
      <c r="J233" s="2">
        <f t="shared" si="7"/>
        <v>337.99</v>
      </c>
      <c r="K233" s="2">
        <v>0</v>
      </c>
      <c r="L233" s="2">
        <v>0</v>
      </c>
      <c r="M233" s="2">
        <v>1</v>
      </c>
      <c r="N233" s="2">
        <f t="shared" si="8"/>
        <v>337.99</v>
      </c>
    </row>
    <row r="234" spans="1:14" ht="14.25">
      <c r="A234" s="3" t="s">
        <v>1744</v>
      </c>
      <c r="B234" s="2">
        <v>53</v>
      </c>
      <c r="C234" s="3" t="s">
        <v>1890</v>
      </c>
      <c r="D234" s="3" t="s">
        <v>1218</v>
      </c>
      <c r="E234" s="3" t="s">
        <v>1219</v>
      </c>
      <c r="F234" s="4">
        <v>42340</v>
      </c>
      <c r="G234" s="2">
        <v>493.07</v>
      </c>
      <c r="H234" s="2">
        <v>292.24</v>
      </c>
      <c r="I234" s="2">
        <v>185.18</v>
      </c>
      <c r="J234" s="2">
        <f t="shared" si="7"/>
        <v>970.49</v>
      </c>
      <c r="K234" s="2">
        <v>0</v>
      </c>
      <c r="L234" s="2">
        <v>0</v>
      </c>
      <c r="M234" s="2">
        <v>1</v>
      </c>
      <c r="N234" s="2">
        <f t="shared" si="8"/>
        <v>970.49</v>
      </c>
    </row>
    <row r="235" spans="1:14" ht="14.25">
      <c r="A235" s="3" t="s">
        <v>1744</v>
      </c>
      <c r="B235" s="2">
        <v>92</v>
      </c>
      <c r="C235" s="3" t="s">
        <v>2007</v>
      </c>
      <c r="D235" s="3" t="s">
        <v>2008</v>
      </c>
      <c r="E235" s="3" t="s">
        <v>2009</v>
      </c>
      <c r="F235" s="4">
        <v>42019</v>
      </c>
      <c r="G235" s="2">
        <v>755.34</v>
      </c>
      <c r="H235" s="2">
        <v>403.06</v>
      </c>
      <c r="I235" s="2">
        <v>156.46</v>
      </c>
      <c r="J235" s="2">
        <f t="shared" si="7"/>
        <v>1314.8600000000001</v>
      </c>
      <c r="K235" s="2">
        <v>0</v>
      </c>
      <c r="L235" s="2">
        <v>0</v>
      </c>
      <c r="M235" s="2">
        <v>1</v>
      </c>
      <c r="N235" s="2">
        <f t="shared" si="8"/>
        <v>1314.8600000000001</v>
      </c>
    </row>
    <row r="236" spans="1:14" ht="14.25">
      <c r="A236" s="3" t="s">
        <v>1744</v>
      </c>
      <c r="B236" s="2">
        <v>8</v>
      </c>
      <c r="C236" s="3" t="s">
        <v>1795</v>
      </c>
      <c r="D236" s="3" t="s">
        <v>2008</v>
      </c>
      <c r="E236" s="3" t="s">
        <v>2009</v>
      </c>
      <c r="F236" s="4">
        <v>42019</v>
      </c>
      <c r="G236" s="2">
        <v>135.47</v>
      </c>
      <c r="H236" s="2">
        <v>134.41</v>
      </c>
      <c r="I236" s="2">
        <v>113.37</v>
      </c>
      <c r="J236" s="2">
        <f t="shared" si="7"/>
        <v>383.25</v>
      </c>
      <c r="K236" s="2">
        <v>0</v>
      </c>
      <c r="L236" s="2">
        <v>0</v>
      </c>
      <c r="M236" s="2">
        <v>1</v>
      </c>
      <c r="N236" s="2">
        <f t="shared" si="8"/>
        <v>383.25</v>
      </c>
    </row>
    <row r="237" spans="1:14" ht="14.25">
      <c r="A237" s="3" t="s">
        <v>1744</v>
      </c>
      <c r="B237" s="2">
        <v>23</v>
      </c>
      <c r="C237" s="3" t="s">
        <v>2010</v>
      </c>
      <c r="D237" s="3" t="s">
        <v>2011</v>
      </c>
      <c r="E237" s="3" t="s">
        <v>536</v>
      </c>
      <c r="F237" s="4">
        <v>42068</v>
      </c>
      <c r="G237" s="2">
        <v>287.68</v>
      </c>
      <c r="H237" s="2">
        <v>380.82</v>
      </c>
      <c r="I237" s="2">
        <v>116.89</v>
      </c>
      <c r="J237" s="2">
        <f t="shared" si="7"/>
        <v>785.39</v>
      </c>
      <c r="K237" s="2">
        <v>0</v>
      </c>
      <c r="L237" s="2">
        <v>0</v>
      </c>
      <c r="M237" s="2">
        <v>1</v>
      </c>
      <c r="N237" s="2">
        <f t="shared" si="8"/>
        <v>785.39</v>
      </c>
    </row>
    <row r="238" spans="1:14" ht="14.25">
      <c r="A238" s="3" t="s">
        <v>1744</v>
      </c>
      <c r="B238" s="2">
        <v>110</v>
      </c>
      <c r="C238" s="3" t="s">
        <v>2012</v>
      </c>
      <c r="D238" s="3" t="s">
        <v>2011</v>
      </c>
      <c r="E238" s="3" t="s">
        <v>536</v>
      </c>
      <c r="F238" s="4">
        <v>42068</v>
      </c>
      <c r="G238" s="2">
        <v>956.88</v>
      </c>
      <c r="H238" s="2">
        <v>644.69</v>
      </c>
      <c r="I238" s="2">
        <v>117.11</v>
      </c>
      <c r="J238" s="2">
        <f t="shared" si="7"/>
        <v>1718.68</v>
      </c>
      <c r="K238" s="2">
        <v>0</v>
      </c>
      <c r="L238" s="2">
        <v>0</v>
      </c>
      <c r="M238" s="2">
        <v>1</v>
      </c>
      <c r="N238" s="2">
        <f t="shared" si="8"/>
        <v>1718.68</v>
      </c>
    </row>
    <row r="239" spans="1:14" ht="14.25">
      <c r="A239" s="3" t="s">
        <v>1744</v>
      </c>
      <c r="B239" s="2">
        <v>106</v>
      </c>
      <c r="C239" s="3" t="s">
        <v>2013</v>
      </c>
      <c r="D239" s="3" t="s">
        <v>2014</v>
      </c>
      <c r="E239" s="3" t="s">
        <v>346</v>
      </c>
      <c r="F239" s="4">
        <v>42276</v>
      </c>
      <c r="G239" s="2">
        <v>1043.23</v>
      </c>
      <c r="H239" s="2">
        <v>491.04</v>
      </c>
      <c r="I239" s="2">
        <v>370.36</v>
      </c>
      <c r="J239" s="2">
        <f t="shared" si="7"/>
        <v>1904.63</v>
      </c>
      <c r="K239" s="2">
        <v>0</v>
      </c>
      <c r="L239" s="2">
        <v>0</v>
      </c>
      <c r="M239" s="2">
        <v>1</v>
      </c>
      <c r="N239" s="2">
        <f t="shared" si="8"/>
        <v>1904.63</v>
      </c>
    </row>
    <row r="240" spans="1:14" ht="14.25">
      <c r="A240" s="3" t="s">
        <v>1744</v>
      </c>
      <c r="B240" s="2">
        <v>77</v>
      </c>
      <c r="C240" s="3" t="s">
        <v>2015</v>
      </c>
      <c r="D240" s="3" t="s">
        <v>1220</v>
      </c>
      <c r="E240" s="3" t="s">
        <v>352</v>
      </c>
      <c r="F240" s="4">
        <v>42220</v>
      </c>
      <c r="G240" s="2">
        <v>964.91</v>
      </c>
      <c r="H240" s="2">
        <v>450.61</v>
      </c>
      <c r="I240" s="2">
        <v>154.94</v>
      </c>
      <c r="J240" s="2">
        <f t="shared" si="7"/>
        <v>1570.46</v>
      </c>
      <c r="K240" s="2">
        <v>0</v>
      </c>
      <c r="L240" s="2">
        <v>0</v>
      </c>
      <c r="M240" s="2">
        <v>1</v>
      </c>
      <c r="N240" s="2">
        <f t="shared" si="8"/>
        <v>1570.46</v>
      </c>
    </row>
    <row r="241" spans="1:14" ht="14.25">
      <c r="A241" s="3" t="s">
        <v>1744</v>
      </c>
      <c r="B241" s="2">
        <v>65</v>
      </c>
      <c r="C241" s="3" t="s">
        <v>2016</v>
      </c>
      <c r="D241" s="3" t="s">
        <v>1220</v>
      </c>
      <c r="E241" s="3" t="s">
        <v>352</v>
      </c>
      <c r="F241" s="4">
        <v>42220</v>
      </c>
      <c r="G241" s="2">
        <v>560.72</v>
      </c>
      <c r="H241" s="2">
        <v>332.53</v>
      </c>
      <c r="I241" s="2">
        <v>181.78</v>
      </c>
      <c r="J241" s="2">
        <f t="shared" si="7"/>
        <v>1075.03</v>
      </c>
      <c r="K241" s="2">
        <v>0</v>
      </c>
      <c r="L241" s="2">
        <v>0</v>
      </c>
      <c r="M241" s="2">
        <v>1</v>
      </c>
      <c r="N241" s="2">
        <f t="shared" si="8"/>
        <v>1075.03</v>
      </c>
    </row>
    <row r="242" spans="1:14" ht="14.25">
      <c r="A242" s="3" t="s">
        <v>1744</v>
      </c>
      <c r="B242" s="2">
        <v>8</v>
      </c>
      <c r="C242" s="3" t="s">
        <v>2017</v>
      </c>
      <c r="D242" s="3" t="s">
        <v>1704</v>
      </c>
      <c r="E242" s="3" t="s">
        <v>596</v>
      </c>
      <c r="F242" s="4">
        <v>42166</v>
      </c>
      <c r="G242" s="2">
        <v>95.31</v>
      </c>
      <c r="H242" s="2">
        <v>91.26</v>
      </c>
      <c r="I242" s="2">
        <v>0</v>
      </c>
      <c r="J242" s="2">
        <f t="shared" si="7"/>
        <v>186.57</v>
      </c>
      <c r="K242" s="2">
        <v>0</v>
      </c>
      <c r="L242" s="2">
        <v>0</v>
      </c>
      <c r="M242" s="2">
        <v>1</v>
      </c>
      <c r="N242" s="2">
        <f t="shared" si="8"/>
        <v>186.57</v>
      </c>
    </row>
    <row r="243" spans="1:14" ht="14.25">
      <c r="A243" s="3" t="s">
        <v>1744</v>
      </c>
      <c r="B243" s="2">
        <v>176</v>
      </c>
      <c r="C243" s="3" t="s">
        <v>2018</v>
      </c>
      <c r="D243" s="3" t="s">
        <v>2019</v>
      </c>
      <c r="E243" s="3" t="s">
        <v>189</v>
      </c>
      <c r="F243" s="4">
        <v>42360</v>
      </c>
      <c r="G243" s="2">
        <v>1543.57</v>
      </c>
      <c r="H243" s="2">
        <v>906.28</v>
      </c>
      <c r="I243" s="2">
        <v>222.3</v>
      </c>
      <c r="J243" s="2">
        <f t="shared" si="7"/>
        <v>2672.15</v>
      </c>
      <c r="K243" s="2">
        <v>0</v>
      </c>
      <c r="L243" s="2">
        <v>0</v>
      </c>
      <c r="M243" s="2">
        <v>1</v>
      </c>
      <c r="N243" s="2">
        <f t="shared" si="8"/>
        <v>2672.15</v>
      </c>
    </row>
    <row r="244" spans="1:14" ht="14.25">
      <c r="A244" s="3" t="s">
        <v>1744</v>
      </c>
      <c r="B244" s="2">
        <v>13</v>
      </c>
      <c r="C244" s="3" t="s">
        <v>1811</v>
      </c>
      <c r="D244" s="3" t="s">
        <v>2019</v>
      </c>
      <c r="E244" s="3" t="s">
        <v>189</v>
      </c>
      <c r="F244" s="4">
        <v>42360</v>
      </c>
      <c r="G244" s="2">
        <v>175.35</v>
      </c>
      <c r="H244" s="2">
        <v>301.19</v>
      </c>
      <c r="I244" s="2">
        <v>202.9</v>
      </c>
      <c r="J244" s="2">
        <f t="shared" si="7"/>
        <v>679.4399999999999</v>
      </c>
      <c r="K244" s="2">
        <v>0</v>
      </c>
      <c r="L244" s="2">
        <v>0</v>
      </c>
      <c r="M244" s="2">
        <v>1</v>
      </c>
      <c r="N244" s="2">
        <f t="shared" si="8"/>
        <v>679.4399999999999</v>
      </c>
    </row>
    <row r="245" spans="1:14" ht="14.25">
      <c r="A245" s="3" t="s">
        <v>1744</v>
      </c>
      <c r="B245" s="2">
        <v>333</v>
      </c>
      <c r="C245" s="3" t="s">
        <v>2020</v>
      </c>
      <c r="D245" s="3" t="s">
        <v>2021</v>
      </c>
      <c r="E245" s="3" t="s">
        <v>307</v>
      </c>
      <c r="F245" s="4">
        <v>42020</v>
      </c>
      <c r="G245" s="2">
        <v>3024.33</v>
      </c>
      <c r="H245" s="2">
        <v>1741.7</v>
      </c>
      <c r="I245" s="2">
        <v>159.89</v>
      </c>
      <c r="J245" s="2">
        <f t="shared" si="7"/>
        <v>4925.92</v>
      </c>
      <c r="K245" s="2">
        <v>0</v>
      </c>
      <c r="L245" s="2">
        <v>0</v>
      </c>
      <c r="M245" s="2">
        <v>1</v>
      </c>
      <c r="N245" s="2">
        <f t="shared" si="8"/>
        <v>4925.92</v>
      </c>
    </row>
    <row r="246" spans="1:14" ht="14.25">
      <c r="A246" s="3" t="s">
        <v>1744</v>
      </c>
      <c r="B246" s="2">
        <v>8</v>
      </c>
      <c r="C246" s="3" t="s">
        <v>1795</v>
      </c>
      <c r="D246" s="3" t="s">
        <v>2021</v>
      </c>
      <c r="E246" s="3" t="s">
        <v>307</v>
      </c>
      <c r="F246" s="4">
        <v>42020</v>
      </c>
      <c r="G246" s="2">
        <v>407.85</v>
      </c>
      <c r="H246" s="2">
        <v>577.2</v>
      </c>
      <c r="I246" s="2">
        <v>133.21</v>
      </c>
      <c r="J246" s="2">
        <f t="shared" si="7"/>
        <v>1118.26</v>
      </c>
      <c r="K246" s="2">
        <v>0</v>
      </c>
      <c r="L246" s="2">
        <v>0</v>
      </c>
      <c r="M246" s="2">
        <v>1</v>
      </c>
      <c r="N246" s="2">
        <f t="shared" si="8"/>
        <v>1118.26</v>
      </c>
    </row>
    <row r="247" spans="1:14" ht="14.25">
      <c r="A247" s="3" t="s">
        <v>1744</v>
      </c>
      <c r="B247" s="2">
        <v>70</v>
      </c>
      <c r="C247" s="3" t="s">
        <v>2022</v>
      </c>
      <c r="D247" s="3" t="s">
        <v>2023</v>
      </c>
      <c r="E247" s="3" t="s">
        <v>510</v>
      </c>
      <c r="F247" s="4">
        <v>42150</v>
      </c>
      <c r="G247" s="2">
        <v>956.37</v>
      </c>
      <c r="H247" s="2">
        <v>538.49</v>
      </c>
      <c r="I247" s="2">
        <v>185.18</v>
      </c>
      <c r="J247" s="2">
        <f t="shared" si="7"/>
        <v>1680.0400000000002</v>
      </c>
      <c r="K247" s="2">
        <v>0</v>
      </c>
      <c r="L247" s="2">
        <v>0</v>
      </c>
      <c r="M247" s="2">
        <v>1</v>
      </c>
      <c r="N247" s="2">
        <f t="shared" si="8"/>
        <v>1680.0400000000002</v>
      </c>
    </row>
    <row r="248" spans="1:14" ht="14.25">
      <c r="A248" s="3" t="s">
        <v>1744</v>
      </c>
      <c r="B248" s="2">
        <v>9</v>
      </c>
      <c r="C248" s="3" t="s">
        <v>1762</v>
      </c>
      <c r="D248" s="3" t="s">
        <v>2023</v>
      </c>
      <c r="E248" s="3" t="s">
        <v>510</v>
      </c>
      <c r="F248" s="4">
        <v>42150</v>
      </c>
      <c r="G248" s="2">
        <v>115.57</v>
      </c>
      <c r="H248" s="2">
        <v>249.92</v>
      </c>
      <c r="I248" s="2">
        <v>185.18</v>
      </c>
      <c r="J248" s="2">
        <f t="shared" si="7"/>
        <v>550.6700000000001</v>
      </c>
      <c r="K248" s="2">
        <v>0</v>
      </c>
      <c r="L248" s="2">
        <v>0</v>
      </c>
      <c r="M248" s="2">
        <v>1</v>
      </c>
      <c r="N248" s="2">
        <f t="shared" si="8"/>
        <v>550.6700000000001</v>
      </c>
    </row>
    <row r="249" spans="1:14" ht="14.25">
      <c r="A249" s="3" t="s">
        <v>1744</v>
      </c>
      <c r="B249" s="2">
        <v>31</v>
      </c>
      <c r="C249" s="3" t="s">
        <v>2024</v>
      </c>
      <c r="D249" s="3" t="s">
        <v>2025</v>
      </c>
      <c r="E249" s="3" t="s">
        <v>1267</v>
      </c>
      <c r="F249" s="4">
        <v>42038</v>
      </c>
      <c r="G249" s="2">
        <v>492.63</v>
      </c>
      <c r="H249" s="2">
        <v>367.71</v>
      </c>
      <c r="I249" s="2">
        <v>66.61</v>
      </c>
      <c r="J249" s="2">
        <f t="shared" si="7"/>
        <v>926.9499999999999</v>
      </c>
      <c r="K249" s="2">
        <v>0</v>
      </c>
      <c r="L249" s="2">
        <v>0</v>
      </c>
      <c r="M249" s="2">
        <v>1</v>
      </c>
      <c r="N249" s="2">
        <f t="shared" si="8"/>
        <v>926.9499999999999</v>
      </c>
    </row>
    <row r="250" spans="1:14" ht="14.25">
      <c r="A250" s="3" t="s">
        <v>1744</v>
      </c>
      <c r="B250" s="2">
        <v>33</v>
      </c>
      <c r="C250" s="3" t="s">
        <v>2026</v>
      </c>
      <c r="D250" s="3" t="s">
        <v>2025</v>
      </c>
      <c r="E250" s="3" t="s">
        <v>1267</v>
      </c>
      <c r="F250" s="4">
        <v>42038</v>
      </c>
      <c r="G250" s="2">
        <v>510.27</v>
      </c>
      <c r="H250" s="2">
        <v>374.1</v>
      </c>
      <c r="I250" s="2">
        <v>66.61</v>
      </c>
      <c r="J250" s="2">
        <f t="shared" si="7"/>
        <v>950.98</v>
      </c>
      <c r="K250" s="2">
        <v>0</v>
      </c>
      <c r="L250" s="2">
        <v>0</v>
      </c>
      <c r="M250" s="2">
        <v>1</v>
      </c>
      <c r="N250" s="2">
        <f t="shared" si="8"/>
        <v>950.98</v>
      </c>
    </row>
    <row r="251" spans="1:14" ht="14.25">
      <c r="A251" s="3" t="s">
        <v>1744</v>
      </c>
      <c r="B251" s="2">
        <v>187</v>
      </c>
      <c r="C251" s="3" t="s">
        <v>2027</v>
      </c>
      <c r="D251" s="3" t="s">
        <v>2025</v>
      </c>
      <c r="E251" s="3" t="s">
        <v>1267</v>
      </c>
      <c r="F251" s="4">
        <v>42038</v>
      </c>
      <c r="G251" s="2">
        <v>2318.38</v>
      </c>
      <c r="H251" s="2">
        <v>1007.38</v>
      </c>
      <c r="I251" s="2">
        <v>78.71</v>
      </c>
      <c r="J251" s="2">
        <f t="shared" si="7"/>
        <v>3404.4700000000003</v>
      </c>
      <c r="K251" s="2">
        <v>0</v>
      </c>
      <c r="L251" s="2">
        <v>0</v>
      </c>
      <c r="M251" s="2">
        <v>1</v>
      </c>
      <c r="N251" s="2">
        <f t="shared" si="8"/>
        <v>3404.4700000000003</v>
      </c>
    </row>
    <row r="252" spans="1:14" ht="14.25">
      <c r="A252" s="3" t="s">
        <v>1744</v>
      </c>
      <c r="B252" s="2">
        <v>116</v>
      </c>
      <c r="C252" s="3" t="s">
        <v>2028</v>
      </c>
      <c r="D252" s="3" t="s">
        <v>2025</v>
      </c>
      <c r="E252" s="3" t="s">
        <v>1267</v>
      </c>
      <c r="F252" s="4">
        <v>42038</v>
      </c>
      <c r="G252" s="2">
        <v>2179.8</v>
      </c>
      <c r="H252" s="2">
        <v>631.45</v>
      </c>
      <c r="I252" s="2">
        <v>66.61</v>
      </c>
      <c r="J252" s="2">
        <f t="shared" si="7"/>
        <v>2877.86</v>
      </c>
      <c r="K252" s="2">
        <v>0</v>
      </c>
      <c r="L252" s="2">
        <v>0</v>
      </c>
      <c r="M252" s="2">
        <v>1</v>
      </c>
      <c r="N252" s="2">
        <f t="shared" si="8"/>
        <v>2877.86</v>
      </c>
    </row>
    <row r="253" spans="1:14" ht="14.25">
      <c r="A253" s="3" t="s">
        <v>1744</v>
      </c>
      <c r="B253" s="2">
        <v>87</v>
      </c>
      <c r="C253" s="3" t="s">
        <v>2029</v>
      </c>
      <c r="D253" s="3" t="s">
        <v>2030</v>
      </c>
      <c r="E253" s="3" t="s">
        <v>223</v>
      </c>
      <c r="F253" s="4">
        <v>42165</v>
      </c>
      <c r="G253" s="2">
        <v>941.17</v>
      </c>
      <c r="H253" s="2">
        <v>592.29</v>
      </c>
      <c r="I253" s="2">
        <v>370.36</v>
      </c>
      <c r="J253" s="2">
        <f t="shared" si="7"/>
        <v>1903.8200000000002</v>
      </c>
      <c r="K253" s="2">
        <v>0</v>
      </c>
      <c r="L253" s="2">
        <v>0</v>
      </c>
      <c r="M253" s="2">
        <v>1</v>
      </c>
      <c r="N253" s="2">
        <f t="shared" si="8"/>
        <v>1903.8200000000002</v>
      </c>
    </row>
    <row r="254" spans="1:14" ht="14.25">
      <c r="A254" s="3" t="s">
        <v>1744</v>
      </c>
      <c r="B254" s="2">
        <v>9</v>
      </c>
      <c r="C254" s="3" t="s">
        <v>1781</v>
      </c>
      <c r="D254" s="3" t="s">
        <v>2031</v>
      </c>
      <c r="E254" s="3" t="s">
        <v>435</v>
      </c>
      <c r="F254" s="4">
        <v>42179</v>
      </c>
      <c r="G254" s="2">
        <v>359.01</v>
      </c>
      <c r="H254" s="2">
        <v>177.32</v>
      </c>
      <c r="I254" s="2">
        <v>185.18</v>
      </c>
      <c r="J254" s="2">
        <f t="shared" si="7"/>
        <v>721.51</v>
      </c>
      <c r="K254" s="2">
        <v>0</v>
      </c>
      <c r="L254" s="2">
        <v>0</v>
      </c>
      <c r="M254" s="2">
        <v>1</v>
      </c>
      <c r="N254" s="2">
        <f t="shared" si="8"/>
        <v>721.51</v>
      </c>
    </row>
    <row r="255" spans="1:14" ht="14.25">
      <c r="A255" s="3" t="s">
        <v>1744</v>
      </c>
      <c r="B255" s="2">
        <v>37</v>
      </c>
      <c r="C255" s="3" t="s">
        <v>2032</v>
      </c>
      <c r="D255" s="3" t="s">
        <v>2031</v>
      </c>
      <c r="E255" s="3" t="s">
        <v>435</v>
      </c>
      <c r="F255" s="4">
        <v>42179</v>
      </c>
      <c r="G255" s="2">
        <v>172.99</v>
      </c>
      <c r="H255" s="2">
        <v>65.52</v>
      </c>
      <c r="I255" s="2">
        <v>280.05</v>
      </c>
      <c r="J255" s="2">
        <f t="shared" si="7"/>
        <v>518.56</v>
      </c>
      <c r="K255" s="2">
        <v>0</v>
      </c>
      <c r="L255" s="2">
        <v>0</v>
      </c>
      <c r="M255" s="2">
        <v>1</v>
      </c>
      <c r="N255" s="2">
        <f t="shared" si="8"/>
        <v>518.56</v>
      </c>
    </row>
    <row r="256" spans="1:14" ht="14.25">
      <c r="A256" s="3" t="s">
        <v>1744</v>
      </c>
      <c r="B256" s="2">
        <v>120</v>
      </c>
      <c r="C256" s="3" t="s">
        <v>2033</v>
      </c>
      <c r="D256" s="3" t="s">
        <v>1228</v>
      </c>
      <c r="E256" s="3" t="s">
        <v>1229</v>
      </c>
      <c r="F256" s="4">
        <v>42177</v>
      </c>
      <c r="G256" s="2">
        <v>1254.54</v>
      </c>
      <c r="H256" s="2">
        <v>577.44</v>
      </c>
      <c r="I256" s="2">
        <v>160.2</v>
      </c>
      <c r="J256" s="2">
        <f t="shared" si="7"/>
        <v>1992.18</v>
      </c>
      <c r="K256" s="2">
        <v>0</v>
      </c>
      <c r="L256" s="2">
        <v>0</v>
      </c>
      <c r="M256" s="2">
        <v>1</v>
      </c>
      <c r="N256" s="2">
        <f t="shared" si="8"/>
        <v>1992.18</v>
      </c>
    </row>
    <row r="257" spans="1:14" ht="14.25">
      <c r="A257" s="3" t="s">
        <v>1744</v>
      </c>
      <c r="B257" s="2">
        <v>8</v>
      </c>
      <c r="C257" s="3" t="s">
        <v>1795</v>
      </c>
      <c r="D257" s="3" t="s">
        <v>1228</v>
      </c>
      <c r="E257" s="3" t="s">
        <v>1229</v>
      </c>
      <c r="F257" s="4">
        <v>42177</v>
      </c>
      <c r="G257" s="2">
        <v>210.61</v>
      </c>
      <c r="H257" s="2">
        <v>162.42</v>
      </c>
      <c r="I257" s="2">
        <v>138.41</v>
      </c>
      <c r="J257" s="2">
        <f t="shared" si="7"/>
        <v>511.43999999999994</v>
      </c>
      <c r="K257" s="2">
        <v>0</v>
      </c>
      <c r="L257" s="2">
        <v>0</v>
      </c>
      <c r="M257" s="2">
        <v>1</v>
      </c>
      <c r="N257" s="2">
        <f t="shared" si="8"/>
        <v>511.43999999999994</v>
      </c>
    </row>
    <row r="258" spans="1:14" ht="14.25">
      <c r="A258" s="3" t="s">
        <v>1744</v>
      </c>
      <c r="B258" s="2">
        <v>172</v>
      </c>
      <c r="C258" s="3" t="s">
        <v>2034</v>
      </c>
      <c r="D258" s="3" t="s">
        <v>1230</v>
      </c>
      <c r="E258" s="3" t="s">
        <v>1231</v>
      </c>
      <c r="F258" s="4">
        <v>42025</v>
      </c>
      <c r="G258" s="2">
        <v>1664.25</v>
      </c>
      <c r="H258" s="2">
        <v>933.77</v>
      </c>
      <c r="I258" s="2">
        <v>0</v>
      </c>
      <c r="J258" s="2">
        <f t="shared" si="7"/>
        <v>2598.02</v>
      </c>
      <c r="K258" s="2">
        <v>0</v>
      </c>
      <c r="L258" s="2">
        <v>0</v>
      </c>
      <c r="M258" s="2">
        <v>1</v>
      </c>
      <c r="N258" s="2">
        <f t="shared" si="8"/>
        <v>2598.02</v>
      </c>
    </row>
    <row r="259" spans="1:14" ht="14.25">
      <c r="A259" s="3" t="s">
        <v>1744</v>
      </c>
      <c r="B259" s="2">
        <v>10</v>
      </c>
      <c r="C259" s="3" t="s">
        <v>2035</v>
      </c>
      <c r="D259" s="3" t="s">
        <v>2036</v>
      </c>
      <c r="E259" s="3" t="s">
        <v>1421</v>
      </c>
      <c r="F259" s="4">
        <v>42128</v>
      </c>
      <c r="G259" s="2">
        <v>437.2</v>
      </c>
      <c r="H259" s="2">
        <v>257.28</v>
      </c>
      <c r="I259" s="2">
        <v>185.18</v>
      </c>
      <c r="J259" s="2">
        <f t="shared" si="7"/>
        <v>879.6600000000001</v>
      </c>
      <c r="K259" s="2">
        <v>0</v>
      </c>
      <c r="L259" s="2">
        <v>0</v>
      </c>
      <c r="M259" s="2">
        <v>1</v>
      </c>
      <c r="N259" s="2">
        <f t="shared" si="8"/>
        <v>879.6600000000001</v>
      </c>
    </row>
    <row r="260" spans="1:14" ht="14.25">
      <c r="A260" s="3" t="s">
        <v>1744</v>
      </c>
      <c r="B260" s="2">
        <v>165</v>
      </c>
      <c r="C260" s="3" t="s">
        <v>2037</v>
      </c>
      <c r="D260" s="3" t="s">
        <v>2036</v>
      </c>
      <c r="E260" s="3" t="s">
        <v>1421</v>
      </c>
      <c r="F260" s="4">
        <v>42128</v>
      </c>
      <c r="G260" s="2">
        <v>1086.57</v>
      </c>
      <c r="H260" s="2">
        <v>470.47</v>
      </c>
      <c r="I260" s="2">
        <v>547.57</v>
      </c>
      <c r="J260" s="2">
        <f t="shared" si="7"/>
        <v>2104.61</v>
      </c>
      <c r="K260" s="2">
        <v>0</v>
      </c>
      <c r="L260" s="2">
        <v>0</v>
      </c>
      <c r="M260" s="2">
        <v>1</v>
      </c>
      <c r="N260" s="2">
        <f t="shared" si="8"/>
        <v>2104.61</v>
      </c>
    </row>
    <row r="261" spans="1:14" ht="14.25">
      <c r="A261" s="3" t="s">
        <v>1744</v>
      </c>
      <c r="B261" s="2">
        <v>29</v>
      </c>
      <c r="C261" s="3" t="s">
        <v>2038</v>
      </c>
      <c r="D261" s="3" t="s">
        <v>1232</v>
      </c>
      <c r="E261" s="3" t="s">
        <v>274</v>
      </c>
      <c r="F261" s="4">
        <v>42044</v>
      </c>
      <c r="G261" s="2">
        <v>542.87</v>
      </c>
      <c r="H261" s="2">
        <v>359.22</v>
      </c>
      <c r="I261" s="2">
        <v>128.49</v>
      </c>
      <c r="J261" s="2">
        <f t="shared" si="7"/>
        <v>1030.58</v>
      </c>
      <c r="K261" s="2">
        <v>0</v>
      </c>
      <c r="L261" s="2">
        <v>0</v>
      </c>
      <c r="M261" s="2">
        <v>1</v>
      </c>
      <c r="N261" s="2">
        <f t="shared" si="8"/>
        <v>1030.58</v>
      </c>
    </row>
    <row r="262" spans="1:14" ht="14.25">
      <c r="A262" s="3" t="s">
        <v>1744</v>
      </c>
      <c r="B262" s="2">
        <v>168</v>
      </c>
      <c r="C262" s="3" t="s">
        <v>2039</v>
      </c>
      <c r="D262" s="3" t="s">
        <v>2040</v>
      </c>
      <c r="E262" s="3" t="s">
        <v>2041</v>
      </c>
      <c r="F262" s="4">
        <v>42359</v>
      </c>
      <c r="G262" s="2">
        <v>1056.88</v>
      </c>
      <c r="H262" s="2">
        <v>1189.83</v>
      </c>
      <c r="I262" s="2">
        <v>0</v>
      </c>
      <c r="J262" s="2">
        <f t="shared" si="7"/>
        <v>2246.71</v>
      </c>
      <c r="K262" s="2">
        <v>0</v>
      </c>
      <c r="L262" s="2">
        <v>0</v>
      </c>
      <c r="M262" s="2">
        <v>1</v>
      </c>
      <c r="N262" s="2">
        <f t="shared" si="8"/>
        <v>2246.71</v>
      </c>
    </row>
    <row r="263" spans="1:14" ht="14.25">
      <c r="A263" s="3" t="s">
        <v>1744</v>
      </c>
      <c r="B263" s="2">
        <v>8</v>
      </c>
      <c r="C263" s="3" t="s">
        <v>1817</v>
      </c>
      <c r="D263" s="3" t="s">
        <v>2042</v>
      </c>
      <c r="E263" s="3" t="s">
        <v>2043</v>
      </c>
      <c r="F263" s="4">
        <v>42159</v>
      </c>
      <c r="G263" s="2">
        <v>522.18</v>
      </c>
      <c r="H263" s="2">
        <v>234.89</v>
      </c>
      <c r="I263" s="2">
        <v>185.18</v>
      </c>
      <c r="J263" s="2">
        <f t="shared" si="7"/>
        <v>942.25</v>
      </c>
      <c r="K263" s="2">
        <v>0</v>
      </c>
      <c r="L263" s="2">
        <v>0</v>
      </c>
      <c r="M263" s="2">
        <v>1</v>
      </c>
      <c r="N263" s="2">
        <f t="shared" si="8"/>
        <v>942.25</v>
      </c>
    </row>
    <row r="264" spans="1:14" ht="14.25">
      <c r="A264" s="3" t="s">
        <v>1744</v>
      </c>
      <c r="B264" s="2">
        <v>54</v>
      </c>
      <c r="C264" s="3" t="s">
        <v>2044</v>
      </c>
      <c r="D264" s="3" t="s">
        <v>2042</v>
      </c>
      <c r="E264" s="3" t="s">
        <v>2043</v>
      </c>
      <c r="F264" s="4">
        <v>42159</v>
      </c>
      <c r="G264" s="2">
        <v>323.16</v>
      </c>
      <c r="H264" s="2">
        <v>158.33</v>
      </c>
      <c r="I264" s="2">
        <v>277.01</v>
      </c>
      <c r="J264" s="2">
        <f t="shared" si="7"/>
        <v>758.5</v>
      </c>
      <c r="K264" s="2">
        <v>0</v>
      </c>
      <c r="L264" s="2">
        <v>0</v>
      </c>
      <c r="M264" s="2">
        <v>1</v>
      </c>
      <c r="N264" s="2">
        <f t="shared" si="8"/>
        <v>758.5</v>
      </c>
    </row>
    <row r="265" spans="1:14" ht="14.25">
      <c r="A265" s="3" t="s">
        <v>1744</v>
      </c>
      <c r="B265" s="2">
        <v>3</v>
      </c>
      <c r="C265" s="3" t="s">
        <v>1763</v>
      </c>
      <c r="D265" s="3" t="s">
        <v>1233</v>
      </c>
      <c r="E265" s="3" t="s">
        <v>1234</v>
      </c>
      <c r="F265" s="4">
        <v>42077</v>
      </c>
      <c r="G265" s="2">
        <v>25.54</v>
      </c>
      <c r="H265" s="2">
        <v>24.73</v>
      </c>
      <c r="I265" s="2">
        <v>0</v>
      </c>
      <c r="J265" s="2">
        <f aca="true" t="shared" si="9" ref="J265:J328">SUM(G265:I265)</f>
        <v>50.269999999999996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50.269999999999996</v>
      </c>
    </row>
    <row r="266" spans="1:14" ht="14.25">
      <c r="A266" s="3" t="s">
        <v>1744</v>
      </c>
      <c r="B266" s="2">
        <v>35</v>
      </c>
      <c r="C266" s="3" t="s">
        <v>2045</v>
      </c>
      <c r="D266" s="3" t="s">
        <v>2046</v>
      </c>
      <c r="E266" s="3" t="s">
        <v>1339</v>
      </c>
      <c r="F266" s="4">
        <v>42249</v>
      </c>
      <c r="G266" s="2">
        <v>452.09</v>
      </c>
      <c r="H266" s="2">
        <v>504.57</v>
      </c>
      <c r="I266" s="2">
        <v>0</v>
      </c>
      <c r="J266" s="2">
        <f t="shared" si="9"/>
        <v>956.66</v>
      </c>
      <c r="K266" s="2">
        <v>0</v>
      </c>
      <c r="L266" s="2">
        <v>0</v>
      </c>
      <c r="M266" s="2">
        <v>1</v>
      </c>
      <c r="N266" s="2">
        <f t="shared" si="10"/>
        <v>956.66</v>
      </c>
    </row>
    <row r="267" spans="1:14" ht="14.25">
      <c r="A267" s="3" t="s">
        <v>1744</v>
      </c>
      <c r="B267" s="2">
        <v>160</v>
      </c>
      <c r="C267" s="3" t="s">
        <v>2047</v>
      </c>
      <c r="D267" s="3" t="s">
        <v>2048</v>
      </c>
      <c r="E267" s="3" t="s">
        <v>1511</v>
      </c>
      <c r="F267" s="4">
        <v>42160</v>
      </c>
      <c r="G267" s="2">
        <v>1658</v>
      </c>
      <c r="H267" s="2">
        <v>690.31</v>
      </c>
      <c r="I267" s="2">
        <v>370.36</v>
      </c>
      <c r="J267" s="2">
        <f t="shared" si="9"/>
        <v>2718.67</v>
      </c>
      <c r="K267" s="2">
        <v>0</v>
      </c>
      <c r="L267" s="2">
        <v>0</v>
      </c>
      <c r="M267" s="2">
        <v>1</v>
      </c>
      <c r="N267" s="2">
        <f t="shared" si="10"/>
        <v>2718.67</v>
      </c>
    </row>
    <row r="268" spans="1:14" ht="14.25">
      <c r="A268" s="3" t="s">
        <v>1744</v>
      </c>
      <c r="B268" s="2">
        <v>3</v>
      </c>
      <c r="C268" s="3" t="s">
        <v>1827</v>
      </c>
      <c r="D268" s="3" t="s">
        <v>1238</v>
      </c>
      <c r="E268" s="3" t="s">
        <v>679</v>
      </c>
      <c r="F268" s="4">
        <v>42154</v>
      </c>
      <c r="G268" s="2">
        <v>117.75</v>
      </c>
      <c r="H268" s="2">
        <v>108.17</v>
      </c>
      <c r="I268" s="2">
        <v>0</v>
      </c>
      <c r="J268" s="2">
        <f t="shared" si="9"/>
        <v>225.92000000000002</v>
      </c>
      <c r="K268" s="2">
        <v>0</v>
      </c>
      <c r="L268" s="2">
        <v>0</v>
      </c>
      <c r="M268" s="2">
        <v>1</v>
      </c>
      <c r="N268" s="2">
        <f t="shared" si="10"/>
        <v>225.92000000000002</v>
      </c>
    </row>
    <row r="269" spans="1:14" ht="14.25">
      <c r="A269" s="3" t="s">
        <v>1744</v>
      </c>
      <c r="B269" s="2">
        <v>62</v>
      </c>
      <c r="C269" s="3" t="s">
        <v>2049</v>
      </c>
      <c r="D269" s="3" t="s">
        <v>2050</v>
      </c>
      <c r="E269" s="3" t="s">
        <v>229</v>
      </c>
      <c r="F269" s="4">
        <v>42093</v>
      </c>
      <c r="G269" s="2">
        <v>650.4</v>
      </c>
      <c r="H269" s="2">
        <v>254.45</v>
      </c>
      <c r="I269" s="2">
        <v>185.18</v>
      </c>
      <c r="J269" s="2">
        <f t="shared" si="9"/>
        <v>1090.03</v>
      </c>
      <c r="K269" s="2">
        <v>0</v>
      </c>
      <c r="L269" s="2">
        <v>0</v>
      </c>
      <c r="M269" s="2">
        <v>1</v>
      </c>
      <c r="N269" s="2">
        <f t="shared" si="10"/>
        <v>1090.03</v>
      </c>
    </row>
    <row r="270" spans="1:14" ht="14.25">
      <c r="A270" s="3" t="s">
        <v>1744</v>
      </c>
      <c r="B270" s="2">
        <v>17</v>
      </c>
      <c r="C270" s="3" t="s">
        <v>2051</v>
      </c>
      <c r="D270" s="3" t="s">
        <v>2050</v>
      </c>
      <c r="E270" s="3" t="s">
        <v>229</v>
      </c>
      <c r="F270" s="4">
        <v>42093</v>
      </c>
      <c r="G270" s="2">
        <v>202.04</v>
      </c>
      <c r="H270" s="2">
        <v>113</v>
      </c>
      <c r="I270" s="2">
        <v>185.18</v>
      </c>
      <c r="J270" s="2">
        <f t="shared" si="9"/>
        <v>500.21999999999997</v>
      </c>
      <c r="K270" s="2">
        <v>0</v>
      </c>
      <c r="L270" s="2">
        <v>0</v>
      </c>
      <c r="M270" s="2">
        <v>1</v>
      </c>
      <c r="N270" s="2">
        <f t="shared" si="10"/>
        <v>500.21999999999997</v>
      </c>
    </row>
    <row r="271" spans="1:14" ht="14.25">
      <c r="A271" s="3" t="s">
        <v>1744</v>
      </c>
      <c r="B271" s="2">
        <v>3</v>
      </c>
      <c r="C271" s="3" t="s">
        <v>1763</v>
      </c>
      <c r="D271" s="3" t="s">
        <v>1241</v>
      </c>
      <c r="E271" s="3" t="s">
        <v>1242</v>
      </c>
      <c r="F271" s="4">
        <v>42166</v>
      </c>
      <c r="G271" s="2">
        <v>41.48</v>
      </c>
      <c r="H271" s="2">
        <v>39.23</v>
      </c>
      <c r="I271" s="2">
        <v>0</v>
      </c>
      <c r="J271" s="2">
        <f t="shared" si="9"/>
        <v>80.71</v>
      </c>
      <c r="K271" s="2">
        <v>0</v>
      </c>
      <c r="L271" s="2">
        <v>0</v>
      </c>
      <c r="M271" s="2">
        <v>1</v>
      </c>
      <c r="N271" s="2">
        <f t="shared" si="10"/>
        <v>80.71</v>
      </c>
    </row>
    <row r="272" spans="1:14" ht="14.25">
      <c r="A272" s="3" t="s">
        <v>1744</v>
      </c>
      <c r="B272" s="2">
        <v>32</v>
      </c>
      <c r="C272" s="3" t="s">
        <v>2052</v>
      </c>
      <c r="D272" s="3" t="s">
        <v>2053</v>
      </c>
      <c r="E272" s="3" t="s">
        <v>687</v>
      </c>
      <c r="F272" s="4">
        <v>42355</v>
      </c>
      <c r="G272" s="2">
        <v>199.65</v>
      </c>
      <c r="H272" s="2">
        <v>144.56</v>
      </c>
      <c r="I272" s="2">
        <v>165.16</v>
      </c>
      <c r="J272" s="2">
        <f t="shared" si="9"/>
        <v>509.37</v>
      </c>
      <c r="K272" s="2">
        <v>0</v>
      </c>
      <c r="L272" s="2">
        <v>0</v>
      </c>
      <c r="M272" s="2">
        <v>1</v>
      </c>
      <c r="N272" s="2">
        <f t="shared" si="10"/>
        <v>509.37</v>
      </c>
    </row>
    <row r="273" spans="1:14" ht="14.25">
      <c r="A273" s="3" t="s">
        <v>1744</v>
      </c>
      <c r="B273" s="2">
        <v>9</v>
      </c>
      <c r="C273" s="3" t="s">
        <v>1789</v>
      </c>
      <c r="D273" s="3" t="s">
        <v>2054</v>
      </c>
      <c r="E273" s="3" t="s">
        <v>76</v>
      </c>
      <c r="F273" s="4">
        <v>42174</v>
      </c>
      <c r="G273" s="2">
        <v>728.22</v>
      </c>
      <c r="H273" s="2">
        <v>395.73</v>
      </c>
      <c r="I273" s="2">
        <v>185.18</v>
      </c>
      <c r="J273" s="2">
        <f t="shared" si="9"/>
        <v>1309.13</v>
      </c>
      <c r="K273" s="2">
        <v>0</v>
      </c>
      <c r="L273" s="2">
        <v>0</v>
      </c>
      <c r="M273" s="2">
        <v>1</v>
      </c>
      <c r="N273" s="2">
        <f t="shared" si="10"/>
        <v>1309.13</v>
      </c>
    </row>
    <row r="274" spans="1:14" ht="14.25">
      <c r="A274" s="3" t="s">
        <v>1744</v>
      </c>
      <c r="B274" s="2">
        <v>86</v>
      </c>
      <c r="C274" s="3" t="s">
        <v>1753</v>
      </c>
      <c r="D274" s="3" t="s">
        <v>2054</v>
      </c>
      <c r="E274" s="3" t="s">
        <v>76</v>
      </c>
      <c r="F274" s="4">
        <v>42174</v>
      </c>
      <c r="G274" s="2">
        <v>653.56</v>
      </c>
      <c r="H274" s="2">
        <v>299.36</v>
      </c>
      <c r="I274" s="2">
        <v>340.13</v>
      </c>
      <c r="J274" s="2">
        <f t="shared" si="9"/>
        <v>1293.05</v>
      </c>
      <c r="K274" s="2">
        <v>0</v>
      </c>
      <c r="L274" s="2">
        <v>0</v>
      </c>
      <c r="M274" s="2">
        <v>1</v>
      </c>
      <c r="N274" s="2">
        <f t="shared" si="10"/>
        <v>1293.05</v>
      </c>
    </row>
    <row r="275" spans="1:14" ht="14.25">
      <c r="A275" s="3" t="s">
        <v>1744</v>
      </c>
      <c r="B275" s="2">
        <v>132</v>
      </c>
      <c r="C275" s="3" t="s">
        <v>2055</v>
      </c>
      <c r="D275" s="3" t="s">
        <v>2056</v>
      </c>
      <c r="E275" s="3" t="s">
        <v>271</v>
      </c>
      <c r="F275" s="4">
        <v>42111</v>
      </c>
      <c r="G275" s="2">
        <v>1003.25</v>
      </c>
      <c r="H275" s="2">
        <v>1093.3</v>
      </c>
      <c r="I275" s="2">
        <v>0</v>
      </c>
      <c r="J275" s="2">
        <f t="shared" si="9"/>
        <v>2096.55</v>
      </c>
      <c r="K275" s="2">
        <v>0</v>
      </c>
      <c r="L275" s="2">
        <v>0</v>
      </c>
      <c r="M275" s="2">
        <v>1</v>
      </c>
      <c r="N275" s="2">
        <f t="shared" si="10"/>
        <v>2096.55</v>
      </c>
    </row>
    <row r="276" spans="1:14" ht="14.25">
      <c r="A276" s="3" t="s">
        <v>1744</v>
      </c>
      <c r="B276" s="2">
        <v>28</v>
      </c>
      <c r="C276" s="3" t="s">
        <v>2057</v>
      </c>
      <c r="D276" s="3" t="s">
        <v>2056</v>
      </c>
      <c r="E276" s="3" t="s">
        <v>271</v>
      </c>
      <c r="F276" s="4">
        <v>42111</v>
      </c>
      <c r="G276" s="2">
        <v>192.09</v>
      </c>
      <c r="H276" s="2">
        <v>184.42</v>
      </c>
      <c r="I276" s="2">
        <v>0</v>
      </c>
      <c r="J276" s="2">
        <f t="shared" si="9"/>
        <v>376.51</v>
      </c>
      <c r="K276" s="2">
        <v>0</v>
      </c>
      <c r="L276" s="2">
        <v>0</v>
      </c>
      <c r="M276" s="2">
        <v>1</v>
      </c>
      <c r="N276" s="2">
        <f t="shared" si="10"/>
        <v>376.51</v>
      </c>
    </row>
    <row r="277" spans="1:14" ht="14.25">
      <c r="A277" s="3" t="s">
        <v>1744</v>
      </c>
      <c r="B277" s="2">
        <v>105</v>
      </c>
      <c r="C277" s="3" t="s">
        <v>2058</v>
      </c>
      <c r="D277" s="3" t="s">
        <v>2059</v>
      </c>
      <c r="E277" s="3" t="s">
        <v>1725</v>
      </c>
      <c r="F277" s="4">
        <v>42186</v>
      </c>
      <c r="G277" s="2">
        <v>1031.18</v>
      </c>
      <c r="H277" s="2">
        <v>704.21</v>
      </c>
      <c r="I277" s="2">
        <v>113.38</v>
      </c>
      <c r="J277" s="2">
        <f t="shared" si="9"/>
        <v>1848.77</v>
      </c>
      <c r="K277" s="2">
        <v>0</v>
      </c>
      <c r="L277" s="2">
        <v>0</v>
      </c>
      <c r="M277" s="2">
        <v>1</v>
      </c>
      <c r="N277" s="2">
        <f t="shared" si="10"/>
        <v>1848.77</v>
      </c>
    </row>
    <row r="278" spans="1:14" ht="14.25">
      <c r="A278" s="3" t="s">
        <v>1744</v>
      </c>
      <c r="B278" s="2">
        <v>13</v>
      </c>
      <c r="C278" s="3" t="s">
        <v>1811</v>
      </c>
      <c r="D278" s="3" t="s">
        <v>2059</v>
      </c>
      <c r="E278" s="3" t="s">
        <v>1725</v>
      </c>
      <c r="F278" s="4">
        <v>42186</v>
      </c>
      <c r="G278" s="2">
        <v>316.49</v>
      </c>
      <c r="H278" s="2">
        <v>432.72</v>
      </c>
      <c r="I278" s="2">
        <v>113.38</v>
      </c>
      <c r="J278" s="2">
        <f t="shared" si="9"/>
        <v>862.59</v>
      </c>
      <c r="K278" s="2">
        <v>0</v>
      </c>
      <c r="L278" s="2">
        <v>0</v>
      </c>
      <c r="M278" s="2">
        <v>1</v>
      </c>
      <c r="N278" s="2">
        <f t="shared" si="10"/>
        <v>862.59</v>
      </c>
    </row>
    <row r="279" spans="1:14" ht="14.25">
      <c r="A279" s="3" t="s">
        <v>1744</v>
      </c>
      <c r="B279" s="2">
        <v>8</v>
      </c>
      <c r="C279" s="3" t="s">
        <v>1817</v>
      </c>
      <c r="D279" s="3" t="s">
        <v>2060</v>
      </c>
      <c r="E279" s="3" t="s">
        <v>2061</v>
      </c>
      <c r="F279" s="4">
        <v>42357</v>
      </c>
      <c r="G279" s="2">
        <v>370.22</v>
      </c>
      <c r="H279" s="2">
        <v>400.1</v>
      </c>
      <c r="I279" s="2">
        <v>0</v>
      </c>
      <c r="J279" s="2">
        <f t="shared" si="9"/>
        <v>770.32</v>
      </c>
      <c r="K279" s="2">
        <v>0</v>
      </c>
      <c r="L279" s="2">
        <v>0</v>
      </c>
      <c r="M279" s="2">
        <v>1</v>
      </c>
      <c r="N279" s="2">
        <f t="shared" si="10"/>
        <v>770.32</v>
      </c>
    </row>
    <row r="280" spans="1:14" ht="14.25">
      <c r="A280" s="3" t="s">
        <v>1744</v>
      </c>
      <c r="B280" s="2">
        <v>3</v>
      </c>
      <c r="C280" s="3" t="s">
        <v>1763</v>
      </c>
      <c r="D280" s="3" t="s">
        <v>1244</v>
      </c>
      <c r="E280" s="3" t="s">
        <v>1245</v>
      </c>
      <c r="F280" s="4">
        <v>42335</v>
      </c>
      <c r="G280" s="2">
        <v>137.42</v>
      </c>
      <c r="H280" s="2">
        <v>146.48</v>
      </c>
      <c r="I280" s="2">
        <v>0</v>
      </c>
      <c r="J280" s="2">
        <f t="shared" si="9"/>
        <v>283.9</v>
      </c>
      <c r="K280" s="2">
        <v>0</v>
      </c>
      <c r="L280" s="2">
        <v>0</v>
      </c>
      <c r="M280" s="2">
        <v>1</v>
      </c>
      <c r="N280" s="2">
        <f t="shared" si="10"/>
        <v>283.9</v>
      </c>
    </row>
    <row r="281" spans="1:14" ht="14.25">
      <c r="A281" s="3" t="s">
        <v>1744</v>
      </c>
      <c r="B281" s="2">
        <v>50</v>
      </c>
      <c r="C281" s="3" t="s">
        <v>1860</v>
      </c>
      <c r="D281" s="3" t="s">
        <v>2062</v>
      </c>
      <c r="E281" s="3" t="s">
        <v>480</v>
      </c>
      <c r="F281" s="4">
        <v>42143</v>
      </c>
      <c r="G281" s="2">
        <v>539.48</v>
      </c>
      <c r="H281" s="2">
        <v>568.67</v>
      </c>
      <c r="I281" s="2">
        <v>325.93</v>
      </c>
      <c r="J281" s="2">
        <f t="shared" si="9"/>
        <v>1434.0800000000002</v>
      </c>
      <c r="K281" s="2">
        <v>0</v>
      </c>
      <c r="L281" s="2">
        <v>0</v>
      </c>
      <c r="M281" s="2">
        <v>1</v>
      </c>
      <c r="N281" s="2">
        <f t="shared" si="10"/>
        <v>1434.0800000000002</v>
      </c>
    </row>
    <row r="282" spans="1:14" ht="14.25">
      <c r="A282" s="3" t="s">
        <v>1744</v>
      </c>
      <c r="B282" s="2">
        <v>278</v>
      </c>
      <c r="C282" s="3" t="s">
        <v>2063</v>
      </c>
      <c r="D282" s="3" t="s">
        <v>267</v>
      </c>
      <c r="E282" s="3" t="s">
        <v>268</v>
      </c>
      <c r="F282" s="4">
        <v>42025</v>
      </c>
      <c r="G282" s="2">
        <v>2518.28</v>
      </c>
      <c r="H282" s="2">
        <v>1666.37</v>
      </c>
      <c r="I282" s="2">
        <v>0</v>
      </c>
      <c r="J282" s="2">
        <f t="shared" si="9"/>
        <v>4184.65</v>
      </c>
      <c r="K282" s="2">
        <v>0</v>
      </c>
      <c r="L282" s="2">
        <v>0</v>
      </c>
      <c r="M282" s="2">
        <v>1</v>
      </c>
      <c r="N282" s="2">
        <f t="shared" si="10"/>
        <v>4184.65</v>
      </c>
    </row>
    <row r="283" spans="1:14" ht="14.25">
      <c r="A283" s="3" t="s">
        <v>1744</v>
      </c>
      <c r="B283" s="2">
        <v>254</v>
      </c>
      <c r="C283" s="3" t="s">
        <v>2064</v>
      </c>
      <c r="D283" s="3" t="s">
        <v>2065</v>
      </c>
      <c r="E283" s="3" t="s">
        <v>1404</v>
      </c>
      <c r="F283" s="4">
        <v>42278</v>
      </c>
      <c r="G283" s="2">
        <v>2351.82</v>
      </c>
      <c r="H283" s="2">
        <v>1130.62</v>
      </c>
      <c r="I283" s="2">
        <v>338.86</v>
      </c>
      <c r="J283" s="2">
        <f t="shared" si="9"/>
        <v>3821.3</v>
      </c>
      <c r="K283" s="2">
        <v>0</v>
      </c>
      <c r="L283" s="2">
        <v>0</v>
      </c>
      <c r="M283" s="2">
        <v>1</v>
      </c>
      <c r="N283" s="2">
        <f t="shared" si="10"/>
        <v>3821.3</v>
      </c>
    </row>
    <row r="284" spans="1:14" ht="14.25">
      <c r="A284" s="3" t="s">
        <v>1744</v>
      </c>
      <c r="B284" s="2">
        <v>10</v>
      </c>
      <c r="C284" s="3" t="s">
        <v>1877</v>
      </c>
      <c r="D284" s="3" t="s">
        <v>2065</v>
      </c>
      <c r="E284" s="3" t="s">
        <v>1404</v>
      </c>
      <c r="F284" s="4">
        <v>42278</v>
      </c>
      <c r="G284" s="2">
        <v>79.2</v>
      </c>
      <c r="H284" s="2">
        <v>206.31</v>
      </c>
      <c r="I284" s="2">
        <v>185.18</v>
      </c>
      <c r="J284" s="2">
        <f t="shared" si="9"/>
        <v>470.69</v>
      </c>
      <c r="K284" s="2">
        <v>0</v>
      </c>
      <c r="L284" s="2">
        <v>0</v>
      </c>
      <c r="M284" s="2">
        <v>1</v>
      </c>
      <c r="N284" s="2">
        <f t="shared" si="10"/>
        <v>470.69</v>
      </c>
    </row>
    <row r="285" spans="1:14" ht="14.25">
      <c r="A285" s="3" t="s">
        <v>1744</v>
      </c>
      <c r="B285" s="2">
        <v>3</v>
      </c>
      <c r="C285" s="3" t="s">
        <v>2066</v>
      </c>
      <c r="D285" s="3" t="s">
        <v>2067</v>
      </c>
      <c r="E285" s="3" t="s">
        <v>720</v>
      </c>
      <c r="F285" s="4">
        <v>42019</v>
      </c>
      <c r="G285" s="2">
        <v>59.62</v>
      </c>
      <c r="H285" s="2">
        <v>359.03</v>
      </c>
      <c r="I285" s="2">
        <v>120.93</v>
      </c>
      <c r="J285" s="2">
        <f t="shared" si="9"/>
        <v>539.5799999999999</v>
      </c>
      <c r="K285" s="2">
        <v>0</v>
      </c>
      <c r="L285" s="2">
        <v>0</v>
      </c>
      <c r="M285" s="2">
        <v>1</v>
      </c>
      <c r="N285" s="2">
        <f t="shared" si="10"/>
        <v>539.5799999999999</v>
      </c>
    </row>
    <row r="286" spans="1:14" ht="14.25">
      <c r="A286" s="3" t="s">
        <v>1744</v>
      </c>
      <c r="B286" s="2">
        <v>41</v>
      </c>
      <c r="C286" s="3" t="s">
        <v>2068</v>
      </c>
      <c r="D286" s="3" t="s">
        <v>1543</v>
      </c>
      <c r="E286" s="3" t="s">
        <v>198</v>
      </c>
      <c r="F286" s="4">
        <v>42095</v>
      </c>
      <c r="G286" s="2">
        <v>614.57</v>
      </c>
      <c r="H286" s="2">
        <v>323.78</v>
      </c>
      <c r="I286" s="2">
        <v>202.9</v>
      </c>
      <c r="J286" s="2">
        <f t="shared" si="9"/>
        <v>1141.25</v>
      </c>
      <c r="K286" s="2">
        <v>0</v>
      </c>
      <c r="L286" s="2">
        <v>0</v>
      </c>
      <c r="M286" s="2">
        <v>1</v>
      </c>
      <c r="N286" s="2">
        <f t="shared" si="10"/>
        <v>1141.25</v>
      </c>
    </row>
    <row r="287" spans="1:14" ht="14.25">
      <c r="A287" s="3" t="s">
        <v>1744</v>
      </c>
      <c r="B287" s="2">
        <v>9</v>
      </c>
      <c r="C287" s="3" t="s">
        <v>1762</v>
      </c>
      <c r="D287" s="3" t="s">
        <v>2069</v>
      </c>
      <c r="E287" s="3" t="s">
        <v>592</v>
      </c>
      <c r="F287" s="4">
        <v>42170</v>
      </c>
      <c r="G287" s="2">
        <v>319.01</v>
      </c>
      <c r="H287" s="2">
        <v>249.48</v>
      </c>
      <c r="I287" s="2">
        <v>128.49</v>
      </c>
      <c r="J287" s="2">
        <f t="shared" si="9"/>
        <v>696.98</v>
      </c>
      <c r="K287" s="2">
        <v>0</v>
      </c>
      <c r="L287" s="2">
        <v>0</v>
      </c>
      <c r="M287" s="2">
        <v>1</v>
      </c>
      <c r="N287" s="2">
        <f t="shared" si="10"/>
        <v>696.98</v>
      </c>
    </row>
    <row r="288" spans="1:14" ht="14.25">
      <c r="A288" s="3" t="s">
        <v>1744</v>
      </c>
      <c r="B288" s="2">
        <v>118</v>
      </c>
      <c r="C288" s="3" t="s">
        <v>2070</v>
      </c>
      <c r="D288" s="3" t="s">
        <v>2069</v>
      </c>
      <c r="E288" s="3" t="s">
        <v>592</v>
      </c>
      <c r="F288" s="4">
        <v>42170</v>
      </c>
      <c r="G288" s="2">
        <v>1556.34</v>
      </c>
      <c r="H288" s="2">
        <v>629.01</v>
      </c>
      <c r="I288" s="2">
        <v>128.49</v>
      </c>
      <c r="J288" s="2">
        <f t="shared" si="9"/>
        <v>2313.84</v>
      </c>
      <c r="K288" s="2">
        <v>0</v>
      </c>
      <c r="L288" s="2">
        <v>0</v>
      </c>
      <c r="M288" s="2">
        <v>1</v>
      </c>
      <c r="N288" s="2">
        <f t="shared" si="10"/>
        <v>2313.84</v>
      </c>
    </row>
    <row r="289" spans="1:14" ht="14.25">
      <c r="A289" s="3" t="s">
        <v>1744</v>
      </c>
      <c r="B289" s="2">
        <v>107</v>
      </c>
      <c r="C289" s="3" t="s">
        <v>2071</v>
      </c>
      <c r="D289" s="3" t="s">
        <v>1705</v>
      </c>
      <c r="E289" s="3" t="s">
        <v>189</v>
      </c>
      <c r="F289" s="4">
        <v>42320</v>
      </c>
      <c r="G289" s="2">
        <v>1254.36</v>
      </c>
      <c r="H289" s="2">
        <v>559.28</v>
      </c>
      <c r="I289" s="2">
        <v>138.41</v>
      </c>
      <c r="J289" s="2">
        <f t="shared" si="9"/>
        <v>1952.05</v>
      </c>
      <c r="K289" s="2">
        <v>0</v>
      </c>
      <c r="L289" s="2">
        <v>0</v>
      </c>
      <c r="M289" s="2">
        <v>1</v>
      </c>
      <c r="N289" s="2">
        <f t="shared" si="10"/>
        <v>1952.05</v>
      </c>
    </row>
    <row r="290" spans="1:14" ht="14.25">
      <c r="A290" s="3" t="s">
        <v>1744</v>
      </c>
      <c r="B290" s="2">
        <v>9</v>
      </c>
      <c r="C290" s="3" t="s">
        <v>1762</v>
      </c>
      <c r="D290" s="3" t="s">
        <v>1705</v>
      </c>
      <c r="E290" s="3" t="s">
        <v>189</v>
      </c>
      <c r="F290" s="4">
        <v>42320</v>
      </c>
      <c r="G290" s="2">
        <v>268.77</v>
      </c>
      <c r="H290" s="2">
        <v>188.45</v>
      </c>
      <c r="I290" s="2">
        <v>138.41</v>
      </c>
      <c r="J290" s="2">
        <f t="shared" si="9"/>
        <v>595.63</v>
      </c>
      <c r="K290" s="2">
        <v>0</v>
      </c>
      <c r="L290" s="2">
        <v>0</v>
      </c>
      <c r="M290" s="2">
        <v>1</v>
      </c>
      <c r="N290" s="2">
        <f t="shared" si="10"/>
        <v>595.63</v>
      </c>
    </row>
    <row r="291" spans="1:14" ht="14.25">
      <c r="A291" s="3" t="s">
        <v>1744</v>
      </c>
      <c r="B291" s="2">
        <v>33</v>
      </c>
      <c r="C291" s="3" t="s">
        <v>2072</v>
      </c>
      <c r="D291" s="3" t="s">
        <v>1544</v>
      </c>
      <c r="E291" s="3" t="s">
        <v>592</v>
      </c>
      <c r="F291" s="4">
        <v>42338</v>
      </c>
      <c r="G291" s="2">
        <v>319.2</v>
      </c>
      <c r="H291" s="2">
        <v>224.88</v>
      </c>
      <c r="I291" s="2">
        <v>200.3</v>
      </c>
      <c r="J291" s="2">
        <f t="shared" si="9"/>
        <v>744.3799999999999</v>
      </c>
      <c r="K291" s="2">
        <v>0</v>
      </c>
      <c r="L291" s="2">
        <v>0</v>
      </c>
      <c r="M291" s="2">
        <v>1</v>
      </c>
      <c r="N291" s="2">
        <f t="shared" si="10"/>
        <v>744.3799999999999</v>
      </c>
    </row>
    <row r="292" spans="1:14" ht="14.25">
      <c r="A292" s="3" t="s">
        <v>1744</v>
      </c>
      <c r="B292" s="2">
        <v>62</v>
      </c>
      <c r="C292" s="3" t="s">
        <v>2073</v>
      </c>
      <c r="D292" s="3" t="s">
        <v>2074</v>
      </c>
      <c r="E292" s="3" t="s">
        <v>1015</v>
      </c>
      <c r="F292" s="4">
        <v>42359</v>
      </c>
      <c r="G292" s="2">
        <v>409.68</v>
      </c>
      <c r="H292" s="2">
        <v>94.49</v>
      </c>
      <c r="I292" s="2">
        <v>383.5</v>
      </c>
      <c r="J292" s="2">
        <f t="shared" si="9"/>
        <v>887.6700000000001</v>
      </c>
      <c r="K292" s="2">
        <v>0</v>
      </c>
      <c r="L292" s="2">
        <v>0</v>
      </c>
      <c r="M292" s="2">
        <v>1</v>
      </c>
      <c r="N292" s="2">
        <f t="shared" si="10"/>
        <v>887.6700000000001</v>
      </c>
    </row>
    <row r="293" spans="1:14" ht="14.25">
      <c r="A293" s="3" t="s">
        <v>1744</v>
      </c>
      <c r="B293" s="2">
        <v>8</v>
      </c>
      <c r="C293" s="3" t="s">
        <v>1795</v>
      </c>
      <c r="D293" s="3" t="s">
        <v>2075</v>
      </c>
      <c r="E293" s="3" t="s">
        <v>2043</v>
      </c>
      <c r="F293" s="4">
        <v>42250</v>
      </c>
      <c r="G293" s="2">
        <v>249.48</v>
      </c>
      <c r="H293" s="2">
        <v>367.67</v>
      </c>
      <c r="I293" s="2">
        <v>200.3</v>
      </c>
      <c r="J293" s="2">
        <f t="shared" si="9"/>
        <v>817.45</v>
      </c>
      <c r="K293" s="2">
        <v>0</v>
      </c>
      <c r="L293" s="2">
        <v>0</v>
      </c>
      <c r="M293" s="2">
        <v>1</v>
      </c>
      <c r="N293" s="2">
        <f t="shared" si="10"/>
        <v>817.45</v>
      </c>
    </row>
    <row r="294" spans="1:14" ht="14.25">
      <c r="A294" s="3" t="s">
        <v>1744</v>
      </c>
      <c r="B294" s="2">
        <v>133</v>
      </c>
      <c r="C294" s="3" t="s">
        <v>2076</v>
      </c>
      <c r="D294" s="3" t="s">
        <v>2075</v>
      </c>
      <c r="E294" s="3" t="s">
        <v>2043</v>
      </c>
      <c r="F294" s="4">
        <v>42250</v>
      </c>
      <c r="G294" s="2">
        <v>1429.13</v>
      </c>
      <c r="H294" s="2">
        <v>764.23</v>
      </c>
      <c r="I294" s="2">
        <v>200.3</v>
      </c>
      <c r="J294" s="2">
        <f t="shared" si="9"/>
        <v>2393.6600000000003</v>
      </c>
      <c r="K294" s="2">
        <v>0</v>
      </c>
      <c r="L294" s="2">
        <v>0</v>
      </c>
      <c r="M294" s="2">
        <v>1</v>
      </c>
      <c r="N294" s="2">
        <f t="shared" si="10"/>
        <v>2393.6600000000003</v>
      </c>
    </row>
    <row r="295" spans="1:14" ht="14.25">
      <c r="A295" s="3" t="s">
        <v>1744</v>
      </c>
      <c r="B295" s="2">
        <v>8</v>
      </c>
      <c r="C295" s="3" t="s">
        <v>1795</v>
      </c>
      <c r="D295" s="3" t="s">
        <v>2077</v>
      </c>
      <c r="E295" s="3" t="s">
        <v>312</v>
      </c>
      <c r="F295" s="4">
        <v>42044</v>
      </c>
      <c r="G295" s="2">
        <v>153.64</v>
      </c>
      <c r="H295" s="2">
        <v>315.96</v>
      </c>
      <c r="I295" s="2">
        <v>113.38</v>
      </c>
      <c r="J295" s="2">
        <f t="shared" si="9"/>
        <v>582.98</v>
      </c>
      <c r="K295" s="2">
        <v>0</v>
      </c>
      <c r="L295" s="2">
        <v>0</v>
      </c>
      <c r="M295" s="2">
        <v>1</v>
      </c>
      <c r="N295" s="2">
        <f t="shared" si="10"/>
        <v>582.98</v>
      </c>
    </row>
    <row r="296" spans="1:14" ht="14.25">
      <c r="A296" s="3" t="s">
        <v>1744</v>
      </c>
      <c r="B296" s="2">
        <v>310</v>
      </c>
      <c r="C296" s="3" t="s">
        <v>2078</v>
      </c>
      <c r="D296" s="3" t="s">
        <v>2077</v>
      </c>
      <c r="E296" s="3" t="s">
        <v>312</v>
      </c>
      <c r="F296" s="4">
        <v>42044</v>
      </c>
      <c r="G296" s="2">
        <v>2588.18</v>
      </c>
      <c r="H296" s="2">
        <v>1393.68</v>
      </c>
      <c r="I296" s="2">
        <v>209.38</v>
      </c>
      <c r="J296" s="2">
        <f t="shared" si="9"/>
        <v>4191.24</v>
      </c>
      <c r="K296" s="2">
        <v>0</v>
      </c>
      <c r="L296" s="2">
        <v>0</v>
      </c>
      <c r="M296" s="2">
        <v>1</v>
      </c>
      <c r="N296" s="2">
        <f t="shared" si="10"/>
        <v>4191.24</v>
      </c>
    </row>
    <row r="297" spans="1:14" ht="14.25">
      <c r="A297" s="3" t="s">
        <v>1744</v>
      </c>
      <c r="B297" s="2">
        <v>69</v>
      </c>
      <c r="C297" s="3" t="s">
        <v>2079</v>
      </c>
      <c r="D297" s="3" t="s">
        <v>2080</v>
      </c>
      <c r="E297" s="3" t="s">
        <v>888</v>
      </c>
      <c r="F297" s="4">
        <v>42114</v>
      </c>
      <c r="G297" s="2">
        <v>1039.41</v>
      </c>
      <c r="H297" s="2">
        <v>439.87</v>
      </c>
      <c r="I297" s="2">
        <v>185.18</v>
      </c>
      <c r="J297" s="2">
        <f t="shared" si="9"/>
        <v>1664.4600000000003</v>
      </c>
      <c r="K297" s="2">
        <v>0</v>
      </c>
      <c r="L297" s="2">
        <v>0</v>
      </c>
      <c r="M297" s="2">
        <v>1</v>
      </c>
      <c r="N297" s="2">
        <f t="shared" si="10"/>
        <v>1664.4600000000003</v>
      </c>
    </row>
    <row r="298" spans="1:14" ht="14.25">
      <c r="A298" s="3" t="s">
        <v>1744</v>
      </c>
      <c r="B298" s="2">
        <v>8</v>
      </c>
      <c r="C298" s="3" t="s">
        <v>1795</v>
      </c>
      <c r="D298" s="3" t="s">
        <v>2080</v>
      </c>
      <c r="E298" s="3" t="s">
        <v>888</v>
      </c>
      <c r="F298" s="4">
        <v>42114</v>
      </c>
      <c r="G298" s="2">
        <v>109.36</v>
      </c>
      <c r="H298" s="2">
        <v>152.19</v>
      </c>
      <c r="I298" s="2">
        <v>185.18</v>
      </c>
      <c r="J298" s="2">
        <f t="shared" si="9"/>
        <v>446.73</v>
      </c>
      <c r="K298" s="2">
        <v>0</v>
      </c>
      <c r="L298" s="2">
        <v>0</v>
      </c>
      <c r="M298" s="2">
        <v>1</v>
      </c>
      <c r="N298" s="2">
        <f t="shared" si="10"/>
        <v>446.73</v>
      </c>
    </row>
    <row r="299" spans="1:14" ht="14.25">
      <c r="A299" s="3" t="s">
        <v>1744</v>
      </c>
      <c r="B299" s="2">
        <v>96</v>
      </c>
      <c r="C299" s="3" t="s">
        <v>2081</v>
      </c>
      <c r="D299" s="3" t="s">
        <v>2082</v>
      </c>
      <c r="E299" s="3" t="s">
        <v>223</v>
      </c>
      <c r="F299" s="4">
        <v>42219</v>
      </c>
      <c r="G299" s="2">
        <v>1283.19</v>
      </c>
      <c r="H299" s="2">
        <v>640.48</v>
      </c>
      <c r="I299" s="2">
        <v>370.36</v>
      </c>
      <c r="J299" s="2">
        <f t="shared" si="9"/>
        <v>2294.03</v>
      </c>
      <c r="K299" s="2">
        <v>0</v>
      </c>
      <c r="L299" s="2">
        <v>0</v>
      </c>
      <c r="M299" s="2">
        <v>1</v>
      </c>
      <c r="N299" s="2">
        <f t="shared" si="10"/>
        <v>2294.03</v>
      </c>
    </row>
    <row r="300" spans="1:14" ht="14.25">
      <c r="A300" s="3" t="s">
        <v>1744</v>
      </c>
      <c r="B300" s="2">
        <v>44</v>
      </c>
      <c r="C300" s="3" t="s">
        <v>2083</v>
      </c>
      <c r="D300" s="3" t="s">
        <v>1251</v>
      </c>
      <c r="E300" s="3" t="s">
        <v>1252</v>
      </c>
      <c r="F300" s="4">
        <v>42142</v>
      </c>
      <c r="G300" s="2">
        <v>793.95</v>
      </c>
      <c r="H300" s="2">
        <v>339.33</v>
      </c>
      <c r="I300" s="2">
        <v>137.35</v>
      </c>
      <c r="J300" s="2">
        <f t="shared" si="9"/>
        <v>1270.6299999999999</v>
      </c>
      <c r="K300" s="2">
        <v>0</v>
      </c>
      <c r="L300" s="2">
        <v>0</v>
      </c>
      <c r="M300" s="2">
        <v>1</v>
      </c>
      <c r="N300" s="2">
        <f t="shared" si="10"/>
        <v>1270.6299999999999</v>
      </c>
    </row>
    <row r="301" spans="1:14" ht="14.25">
      <c r="A301" s="3" t="s">
        <v>1744</v>
      </c>
      <c r="B301" s="2">
        <v>99</v>
      </c>
      <c r="C301" s="3" t="s">
        <v>2084</v>
      </c>
      <c r="D301" s="3" t="s">
        <v>2085</v>
      </c>
      <c r="E301" s="3" t="s">
        <v>1421</v>
      </c>
      <c r="F301" s="4">
        <v>42150</v>
      </c>
      <c r="G301" s="2">
        <v>960.55</v>
      </c>
      <c r="H301" s="2">
        <v>854.36</v>
      </c>
      <c r="I301" s="2">
        <v>370.36</v>
      </c>
      <c r="J301" s="2">
        <f t="shared" si="9"/>
        <v>2185.27</v>
      </c>
      <c r="K301" s="2">
        <v>0</v>
      </c>
      <c r="L301" s="2">
        <v>0</v>
      </c>
      <c r="M301" s="2">
        <v>1</v>
      </c>
      <c r="N301" s="2">
        <f t="shared" si="10"/>
        <v>2185.27</v>
      </c>
    </row>
    <row r="302" spans="1:14" ht="14.25">
      <c r="A302" s="3" t="s">
        <v>1744</v>
      </c>
      <c r="B302" s="2">
        <v>66</v>
      </c>
      <c r="C302" s="3" t="s">
        <v>2086</v>
      </c>
      <c r="D302" s="3" t="s">
        <v>2087</v>
      </c>
      <c r="E302" s="3" t="s">
        <v>1854</v>
      </c>
      <c r="F302" s="4">
        <v>42290</v>
      </c>
      <c r="G302" s="2">
        <v>618.01</v>
      </c>
      <c r="H302" s="2">
        <v>309.73</v>
      </c>
      <c r="I302" s="2">
        <v>370.36</v>
      </c>
      <c r="J302" s="2">
        <f t="shared" si="9"/>
        <v>1298.1</v>
      </c>
      <c r="K302" s="2">
        <v>0</v>
      </c>
      <c r="L302" s="2">
        <v>0</v>
      </c>
      <c r="M302" s="2">
        <v>1</v>
      </c>
      <c r="N302" s="2">
        <f t="shared" si="10"/>
        <v>1298.1</v>
      </c>
    </row>
    <row r="303" spans="1:14" ht="14.25">
      <c r="A303" s="3" t="s">
        <v>1744</v>
      </c>
      <c r="B303" s="2">
        <v>3352</v>
      </c>
      <c r="C303" s="3" t="s">
        <v>2088</v>
      </c>
      <c r="D303" s="3" t="s">
        <v>273</v>
      </c>
      <c r="E303" s="3" t="s">
        <v>274</v>
      </c>
      <c r="F303" s="4">
        <v>42340</v>
      </c>
      <c r="G303" s="2">
        <v>42272.74</v>
      </c>
      <c r="H303" s="2">
        <v>11324.17</v>
      </c>
      <c r="I303" s="2">
        <v>1098.32</v>
      </c>
      <c r="J303" s="2">
        <f t="shared" si="9"/>
        <v>54695.229999999996</v>
      </c>
      <c r="K303" s="2">
        <v>0</v>
      </c>
      <c r="L303" s="2">
        <v>0</v>
      </c>
      <c r="M303" s="2">
        <v>1</v>
      </c>
      <c r="N303" s="2">
        <f t="shared" si="10"/>
        <v>54695.229999999996</v>
      </c>
    </row>
    <row r="304" spans="1:14" ht="14.25">
      <c r="A304" s="3" t="s">
        <v>1744</v>
      </c>
      <c r="B304" s="2">
        <v>8</v>
      </c>
      <c r="C304" s="3" t="s">
        <v>1764</v>
      </c>
      <c r="D304" s="3" t="s">
        <v>2089</v>
      </c>
      <c r="E304" s="3" t="s">
        <v>563</v>
      </c>
      <c r="F304" s="4">
        <v>42100</v>
      </c>
      <c r="G304" s="2">
        <v>1006.87</v>
      </c>
      <c r="H304" s="2">
        <v>916.16</v>
      </c>
      <c r="I304" s="2">
        <v>202.9</v>
      </c>
      <c r="J304" s="2">
        <f t="shared" si="9"/>
        <v>2125.93</v>
      </c>
      <c r="K304" s="2">
        <v>0</v>
      </c>
      <c r="L304" s="2">
        <v>0</v>
      </c>
      <c r="M304" s="2">
        <v>1</v>
      </c>
      <c r="N304" s="2">
        <f t="shared" si="10"/>
        <v>2125.93</v>
      </c>
    </row>
    <row r="305" spans="1:14" ht="14.25">
      <c r="A305" s="3" t="s">
        <v>1744</v>
      </c>
      <c r="B305" s="2">
        <v>98</v>
      </c>
      <c r="C305" s="3" t="s">
        <v>1930</v>
      </c>
      <c r="D305" s="3" t="s">
        <v>2089</v>
      </c>
      <c r="E305" s="3" t="s">
        <v>563</v>
      </c>
      <c r="F305" s="4">
        <v>42100</v>
      </c>
      <c r="G305" s="2">
        <v>553.97</v>
      </c>
      <c r="H305" s="2">
        <v>665.5</v>
      </c>
      <c r="I305" s="2">
        <v>238.49</v>
      </c>
      <c r="J305" s="2">
        <f t="shared" si="9"/>
        <v>1457.96</v>
      </c>
      <c r="K305" s="2">
        <v>0</v>
      </c>
      <c r="L305" s="2">
        <v>0</v>
      </c>
      <c r="M305" s="2">
        <v>1</v>
      </c>
      <c r="N305" s="2">
        <f t="shared" si="10"/>
        <v>1457.96</v>
      </c>
    </row>
    <row r="306" spans="1:14" ht="14.25">
      <c r="A306" s="3" t="s">
        <v>1744</v>
      </c>
      <c r="B306" s="2">
        <v>6</v>
      </c>
      <c r="C306" s="3" t="s">
        <v>2090</v>
      </c>
      <c r="D306" s="3" t="s">
        <v>2091</v>
      </c>
      <c r="E306" s="3" t="s">
        <v>189</v>
      </c>
      <c r="F306" s="4">
        <v>42240</v>
      </c>
      <c r="G306" s="2">
        <v>212.99</v>
      </c>
      <c r="H306" s="2">
        <v>220.42</v>
      </c>
      <c r="I306" s="2">
        <v>0</v>
      </c>
      <c r="J306" s="2">
        <f t="shared" si="9"/>
        <v>433.40999999999997</v>
      </c>
      <c r="K306" s="2">
        <v>0</v>
      </c>
      <c r="L306" s="2">
        <v>0</v>
      </c>
      <c r="M306" s="2">
        <v>1</v>
      </c>
      <c r="N306" s="2">
        <f t="shared" si="10"/>
        <v>433.40999999999997</v>
      </c>
    </row>
    <row r="307" spans="1:14" ht="14.25">
      <c r="A307" s="3" t="s">
        <v>1744</v>
      </c>
      <c r="B307" s="2">
        <v>11</v>
      </c>
      <c r="C307" s="3" t="s">
        <v>1838</v>
      </c>
      <c r="D307" s="3" t="s">
        <v>279</v>
      </c>
      <c r="E307" s="3" t="s">
        <v>280</v>
      </c>
      <c r="F307" s="4">
        <v>42139</v>
      </c>
      <c r="G307" s="2">
        <v>1636.93</v>
      </c>
      <c r="H307" s="2">
        <v>945.41</v>
      </c>
      <c r="I307" s="2">
        <v>134.93</v>
      </c>
      <c r="J307" s="2">
        <f t="shared" si="9"/>
        <v>2717.27</v>
      </c>
      <c r="K307" s="2">
        <v>0</v>
      </c>
      <c r="L307" s="2">
        <v>0</v>
      </c>
      <c r="M307" s="2">
        <v>1</v>
      </c>
      <c r="N307" s="2">
        <f t="shared" si="10"/>
        <v>2717.27</v>
      </c>
    </row>
    <row r="308" spans="1:14" ht="14.25">
      <c r="A308" s="3" t="s">
        <v>1744</v>
      </c>
      <c r="B308" s="2">
        <v>13</v>
      </c>
      <c r="C308" s="3" t="s">
        <v>1913</v>
      </c>
      <c r="D308" s="3" t="s">
        <v>674</v>
      </c>
      <c r="E308" s="3" t="s">
        <v>675</v>
      </c>
      <c r="F308" s="4">
        <v>42184</v>
      </c>
      <c r="G308" s="2">
        <v>2198.03</v>
      </c>
      <c r="H308" s="2">
        <v>1053.88</v>
      </c>
      <c r="I308" s="2">
        <v>246.35</v>
      </c>
      <c r="J308" s="2">
        <f t="shared" si="9"/>
        <v>3498.26</v>
      </c>
      <c r="K308" s="2">
        <v>0</v>
      </c>
      <c r="L308" s="2">
        <v>0</v>
      </c>
      <c r="M308" s="2">
        <v>1</v>
      </c>
      <c r="N308" s="2">
        <f t="shared" si="10"/>
        <v>3498.26</v>
      </c>
    </row>
    <row r="309" spans="1:14" ht="14.25">
      <c r="A309" s="3" t="s">
        <v>1744</v>
      </c>
      <c r="B309" s="2">
        <v>10</v>
      </c>
      <c r="C309" s="3" t="s">
        <v>2092</v>
      </c>
      <c r="D309" s="3" t="s">
        <v>1255</v>
      </c>
      <c r="E309" s="3" t="s">
        <v>1256</v>
      </c>
      <c r="F309" s="4">
        <v>42020</v>
      </c>
      <c r="G309" s="2">
        <v>3519.86</v>
      </c>
      <c r="H309" s="2">
        <v>1456.77</v>
      </c>
      <c r="I309" s="2">
        <v>153.52</v>
      </c>
      <c r="J309" s="2">
        <f t="shared" si="9"/>
        <v>5130.150000000001</v>
      </c>
      <c r="K309" s="2">
        <v>0</v>
      </c>
      <c r="L309" s="2">
        <v>0</v>
      </c>
      <c r="M309" s="2">
        <v>1</v>
      </c>
      <c r="N309" s="2">
        <f t="shared" si="10"/>
        <v>5130.150000000001</v>
      </c>
    </row>
    <row r="310" spans="1:14" ht="14.25">
      <c r="A310" s="3" t="s">
        <v>1744</v>
      </c>
      <c r="B310" s="2">
        <v>99</v>
      </c>
      <c r="C310" s="3" t="s">
        <v>2093</v>
      </c>
      <c r="D310" s="3" t="s">
        <v>2094</v>
      </c>
      <c r="E310" s="3" t="s">
        <v>613</v>
      </c>
      <c r="F310" s="4">
        <v>42045</v>
      </c>
      <c r="G310" s="2">
        <v>1025.8</v>
      </c>
      <c r="H310" s="2">
        <v>546.88</v>
      </c>
      <c r="I310" s="2">
        <v>113.38</v>
      </c>
      <c r="J310" s="2">
        <f t="shared" si="9"/>
        <v>1686.06</v>
      </c>
      <c r="K310" s="2">
        <v>0</v>
      </c>
      <c r="L310" s="2">
        <v>0</v>
      </c>
      <c r="M310" s="2">
        <v>1</v>
      </c>
      <c r="N310" s="2">
        <f t="shared" si="10"/>
        <v>1686.06</v>
      </c>
    </row>
    <row r="311" spans="1:14" ht="14.25">
      <c r="A311" s="3" t="s">
        <v>1744</v>
      </c>
      <c r="B311" s="2">
        <v>10</v>
      </c>
      <c r="C311" s="3" t="s">
        <v>1877</v>
      </c>
      <c r="D311" s="3" t="s">
        <v>2094</v>
      </c>
      <c r="E311" s="3" t="s">
        <v>613</v>
      </c>
      <c r="F311" s="4">
        <v>42045</v>
      </c>
      <c r="G311" s="2">
        <v>186.02</v>
      </c>
      <c r="H311" s="2">
        <v>190.8</v>
      </c>
      <c r="I311" s="2">
        <v>113.38</v>
      </c>
      <c r="J311" s="2">
        <f t="shared" si="9"/>
        <v>490.20000000000005</v>
      </c>
      <c r="K311" s="2">
        <v>0</v>
      </c>
      <c r="L311" s="2">
        <v>0</v>
      </c>
      <c r="M311" s="2">
        <v>1</v>
      </c>
      <c r="N311" s="2">
        <f t="shared" si="10"/>
        <v>490.20000000000005</v>
      </c>
    </row>
    <row r="312" spans="1:14" ht="14.25">
      <c r="A312" s="3" t="s">
        <v>1744</v>
      </c>
      <c r="B312" s="2">
        <v>33</v>
      </c>
      <c r="C312" s="3" t="s">
        <v>2095</v>
      </c>
      <c r="D312" s="3" t="s">
        <v>677</v>
      </c>
      <c r="E312" s="3" t="s">
        <v>565</v>
      </c>
      <c r="F312" s="4">
        <v>42206</v>
      </c>
      <c r="G312" s="2">
        <v>150.53</v>
      </c>
      <c r="H312" s="2">
        <v>134.15</v>
      </c>
      <c r="I312" s="2">
        <v>194.65</v>
      </c>
      <c r="J312" s="2">
        <f t="shared" si="9"/>
        <v>479.33000000000004</v>
      </c>
      <c r="K312" s="2">
        <v>0</v>
      </c>
      <c r="L312" s="2">
        <v>0</v>
      </c>
      <c r="M312" s="2">
        <v>1</v>
      </c>
      <c r="N312" s="2">
        <f t="shared" si="10"/>
        <v>479.33000000000004</v>
      </c>
    </row>
    <row r="313" spans="1:14" ht="14.25">
      <c r="A313" s="3" t="s">
        <v>1744</v>
      </c>
      <c r="B313" s="2">
        <v>10</v>
      </c>
      <c r="C313" s="3" t="s">
        <v>2096</v>
      </c>
      <c r="D313" s="3" t="s">
        <v>1257</v>
      </c>
      <c r="E313" s="3" t="s">
        <v>1256</v>
      </c>
      <c r="F313" s="4">
        <v>42359</v>
      </c>
      <c r="G313" s="2">
        <v>204.97</v>
      </c>
      <c r="H313" s="2">
        <v>86</v>
      </c>
      <c r="I313" s="2">
        <v>185.18</v>
      </c>
      <c r="J313" s="2">
        <f t="shared" si="9"/>
        <v>476.15000000000003</v>
      </c>
      <c r="K313" s="2">
        <v>0</v>
      </c>
      <c r="L313" s="2">
        <v>0</v>
      </c>
      <c r="M313" s="2">
        <v>1</v>
      </c>
      <c r="N313" s="2">
        <f t="shared" si="10"/>
        <v>476.15000000000003</v>
      </c>
    </row>
    <row r="314" spans="1:14" ht="14.25">
      <c r="A314" s="3" t="s">
        <v>1744</v>
      </c>
      <c r="B314" s="2">
        <v>92</v>
      </c>
      <c r="C314" s="3" t="s">
        <v>2097</v>
      </c>
      <c r="D314" s="3" t="s">
        <v>1258</v>
      </c>
      <c r="E314" s="3" t="s">
        <v>262</v>
      </c>
      <c r="F314" s="4">
        <v>42219</v>
      </c>
      <c r="G314" s="2">
        <v>926.43</v>
      </c>
      <c r="H314" s="2">
        <v>420.86</v>
      </c>
      <c r="I314" s="2">
        <v>234.73</v>
      </c>
      <c r="J314" s="2">
        <f t="shared" si="9"/>
        <v>1582.02</v>
      </c>
      <c r="K314" s="2">
        <v>0</v>
      </c>
      <c r="L314" s="2">
        <v>0</v>
      </c>
      <c r="M314" s="2">
        <v>1</v>
      </c>
      <c r="N314" s="2">
        <f t="shared" si="10"/>
        <v>1582.02</v>
      </c>
    </row>
    <row r="315" spans="1:14" ht="14.25">
      <c r="A315" s="3" t="s">
        <v>1744</v>
      </c>
      <c r="B315" s="2">
        <v>22</v>
      </c>
      <c r="C315" s="3" t="s">
        <v>1787</v>
      </c>
      <c r="D315" s="3" t="s">
        <v>2098</v>
      </c>
      <c r="E315" s="3" t="s">
        <v>2099</v>
      </c>
      <c r="F315" s="4">
        <v>42256</v>
      </c>
      <c r="G315" s="2">
        <v>304.31</v>
      </c>
      <c r="H315" s="2">
        <v>333.31</v>
      </c>
      <c r="I315" s="2">
        <v>185.18</v>
      </c>
      <c r="J315" s="2">
        <f t="shared" si="9"/>
        <v>822.8</v>
      </c>
      <c r="K315" s="2">
        <v>0</v>
      </c>
      <c r="L315" s="2">
        <v>0</v>
      </c>
      <c r="M315" s="2">
        <v>1</v>
      </c>
      <c r="N315" s="2">
        <f t="shared" si="10"/>
        <v>822.8</v>
      </c>
    </row>
    <row r="316" spans="1:14" ht="14.25">
      <c r="A316" s="3" t="s">
        <v>1744</v>
      </c>
      <c r="B316" s="2">
        <v>128</v>
      </c>
      <c r="C316" s="3" t="s">
        <v>2100</v>
      </c>
      <c r="D316" s="3" t="s">
        <v>2098</v>
      </c>
      <c r="E316" s="3" t="s">
        <v>2099</v>
      </c>
      <c r="F316" s="4">
        <v>42256</v>
      </c>
      <c r="G316" s="2">
        <v>1119.45</v>
      </c>
      <c r="H316" s="2">
        <v>665.66</v>
      </c>
      <c r="I316" s="2">
        <v>192.03</v>
      </c>
      <c r="J316" s="2">
        <f t="shared" si="9"/>
        <v>1977.14</v>
      </c>
      <c r="K316" s="2">
        <v>0</v>
      </c>
      <c r="L316" s="2">
        <v>0</v>
      </c>
      <c r="M316" s="2">
        <v>1</v>
      </c>
      <c r="N316" s="2">
        <f t="shared" si="10"/>
        <v>1977.14</v>
      </c>
    </row>
    <row r="317" spans="1:14" ht="14.25">
      <c r="A317" s="3" t="s">
        <v>1744</v>
      </c>
      <c r="B317" s="2">
        <v>114</v>
      </c>
      <c r="C317" s="3" t="s">
        <v>2101</v>
      </c>
      <c r="D317" s="3" t="s">
        <v>2102</v>
      </c>
      <c r="E317" s="3" t="s">
        <v>2103</v>
      </c>
      <c r="F317" s="4">
        <v>42268</v>
      </c>
      <c r="G317" s="2">
        <v>1015.37</v>
      </c>
      <c r="H317" s="2">
        <v>468.98</v>
      </c>
      <c r="I317" s="2">
        <v>215.77</v>
      </c>
      <c r="J317" s="2">
        <f t="shared" si="9"/>
        <v>1700.12</v>
      </c>
      <c r="K317" s="2">
        <v>0</v>
      </c>
      <c r="L317" s="2">
        <v>0</v>
      </c>
      <c r="M317" s="2">
        <v>1</v>
      </c>
      <c r="N317" s="2">
        <f t="shared" si="10"/>
        <v>1700.12</v>
      </c>
    </row>
    <row r="318" spans="1:14" ht="14.25">
      <c r="A318" s="3" t="s">
        <v>1744</v>
      </c>
      <c r="B318" s="2">
        <v>9</v>
      </c>
      <c r="C318" s="3" t="s">
        <v>1762</v>
      </c>
      <c r="D318" s="3" t="s">
        <v>2102</v>
      </c>
      <c r="E318" s="3" t="s">
        <v>2103</v>
      </c>
      <c r="F318" s="4">
        <v>42268</v>
      </c>
      <c r="G318" s="2">
        <v>140.06</v>
      </c>
      <c r="H318" s="2">
        <v>102.77</v>
      </c>
      <c r="I318" s="2">
        <v>185.18</v>
      </c>
      <c r="J318" s="2">
        <f t="shared" si="9"/>
        <v>428.01</v>
      </c>
      <c r="K318" s="2">
        <v>0</v>
      </c>
      <c r="L318" s="2">
        <v>0</v>
      </c>
      <c r="M318" s="2">
        <v>1</v>
      </c>
      <c r="N318" s="2">
        <f t="shared" si="10"/>
        <v>428.01</v>
      </c>
    </row>
    <row r="319" spans="1:14" ht="14.25">
      <c r="A319" s="3" t="s">
        <v>1744</v>
      </c>
      <c r="B319" s="2">
        <v>8</v>
      </c>
      <c r="C319" s="3" t="s">
        <v>2104</v>
      </c>
      <c r="D319" s="3" t="s">
        <v>686</v>
      </c>
      <c r="E319" s="3" t="s">
        <v>687</v>
      </c>
      <c r="F319" s="4">
        <v>42069</v>
      </c>
      <c r="G319" s="2">
        <v>1100.95</v>
      </c>
      <c r="H319" s="2">
        <v>555.33</v>
      </c>
      <c r="I319" s="2">
        <v>75.58</v>
      </c>
      <c r="J319" s="2">
        <f t="shared" si="9"/>
        <v>1731.8600000000001</v>
      </c>
      <c r="K319" s="2">
        <v>0</v>
      </c>
      <c r="L319" s="2">
        <v>0</v>
      </c>
      <c r="M319" s="2">
        <v>1</v>
      </c>
      <c r="N319" s="2">
        <f t="shared" si="10"/>
        <v>1731.8600000000001</v>
      </c>
    </row>
    <row r="320" spans="1:14" ht="14.25">
      <c r="A320" s="3" t="s">
        <v>1744</v>
      </c>
      <c r="B320" s="2">
        <v>101</v>
      </c>
      <c r="C320" s="3" t="s">
        <v>2105</v>
      </c>
      <c r="D320" s="3" t="s">
        <v>686</v>
      </c>
      <c r="E320" s="3" t="s">
        <v>687</v>
      </c>
      <c r="F320" s="4">
        <v>42069</v>
      </c>
      <c r="G320" s="2">
        <v>800.9</v>
      </c>
      <c r="H320" s="2">
        <v>365.01</v>
      </c>
      <c r="I320" s="2">
        <v>165.88</v>
      </c>
      <c r="J320" s="2">
        <f t="shared" si="9"/>
        <v>1331.79</v>
      </c>
      <c r="K320" s="2">
        <v>0</v>
      </c>
      <c r="L320" s="2">
        <v>0</v>
      </c>
      <c r="M320" s="2">
        <v>1</v>
      </c>
      <c r="N320" s="2">
        <f t="shared" si="10"/>
        <v>1331.79</v>
      </c>
    </row>
    <row r="321" spans="1:14" ht="14.25">
      <c r="A321" s="3" t="s">
        <v>1744</v>
      </c>
      <c r="B321" s="2">
        <v>48</v>
      </c>
      <c r="C321" s="3" t="s">
        <v>2106</v>
      </c>
      <c r="D321" s="3" t="s">
        <v>1262</v>
      </c>
      <c r="E321" s="3" t="s">
        <v>1263</v>
      </c>
      <c r="F321" s="4">
        <v>42165</v>
      </c>
      <c r="G321" s="2">
        <v>569.48</v>
      </c>
      <c r="H321" s="2">
        <v>247.05</v>
      </c>
      <c r="I321" s="2">
        <v>209.11</v>
      </c>
      <c r="J321" s="2">
        <f t="shared" si="9"/>
        <v>1025.6399999999999</v>
      </c>
      <c r="K321" s="2">
        <v>0</v>
      </c>
      <c r="L321" s="2">
        <v>0</v>
      </c>
      <c r="M321" s="2">
        <v>1</v>
      </c>
      <c r="N321" s="2">
        <f t="shared" si="10"/>
        <v>1025.6399999999999</v>
      </c>
    </row>
    <row r="322" spans="1:14" ht="14.25">
      <c r="A322" s="3" t="s">
        <v>1744</v>
      </c>
      <c r="B322" s="2">
        <v>12</v>
      </c>
      <c r="C322" s="3" t="s">
        <v>2107</v>
      </c>
      <c r="D322" s="3" t="s">
        <v>1262</v>
      </c>
      <c r="E322" s="3" t="s">
        <v>1263</v>
      </c>
      <c r="F322" s="4">
        <v>42165</v>
      </c>
      <c r="G322" s="2">
        <v>91.24</v>
      </c>
      <c r="H322" s="2">
        <v>106.36</v>
      </c>
      <c r="I322" s="2">
        <v>209.11</v>
      </c>
      <c r="J322" s="2">
        <f t="shared" si="9"/>
        <v>406.71000000000004</v>
      </c>
      <c r="K322" s="2">
        <v>0</v>
      </c>
      <c r="L322" s="2">
        <v>0</v>
      </c>
      <c r="M322" s="2">
        <v>1</v>
      </c>
      <c r="N322" s="2">
        <f t="shared" si="10"/>
        <v>406.71000000000004</v>
      </c>
    </row>
    <row r="323" spans="1:14" ht="14.25">
      <c r="A323" s="3" t="s">
        <v>1744</v>
      </c>
      <c r="B323" s="2">
        <v>541</v>
      </c>
      <c r="C323" s="3" t="s">
        <v>2108</v>
      </c>
      <c r="D323" s="3" t="s">
        <v>290</v>
      </c>
      <c r="E323" s="3" t="s">
        <v>262</v>
      </c>
      <c r="F323" s="4">
        <v>42074</v>
      </c>
      <c r="G323" s="2">
        <v>7337.29</v>
      </c>
      <c r="H323" s="2">
        <v>2063.16</v>
      </c>
      <c r="I323" s="2">
        <v>247.34</v>
      </c>
      <c r="J323" s="2">
        <f t="shared" si="9"/>
        <v>9647.79</v>
      </c>
      <c r="K323" s="2">
        <v>0</v>
      </c>
      <c r="L323" s="2">
        <v>0</v>
      </c>
      <c r="M323" s="2">
        <v>1</v>
      </c>
      <c r="N323" s="2">
        <f t="shared" si="10"/>
        <v>9647.79</v>
      </c>
    </row>
    <row r="324" spans="1:14" ht="14.25">
      <c r="A324" s="3" t="s">
        <v>1744</v>
      </c>
      <c r="B324" s="2">
        <v>33</v>
      </c>
      <c r="C324" s="3" t="s">
        <v>2109</v>
      </c>
      <c r="D324" s="3" t="s">
        <v>1548</v>
      </c>
      <c r="E324" s="3" t="s">
        <v>213</v>
      </c>
      <c r="F324" s="4">
        <v>42173</v>
      </c>
      <c r="G324" s="2">
        <v>382.23</v>
      </c>
      <c r="H324" s="2">
        <v>631.31</v>
      </c>
      <c r="I324" s="2">
        <v>232.41</v>
      </c>
      <c r="J324" s="2">
        <f t="shared" si="9"/>
        <v>1245.95</v>
      </c>
      <c r="K324" s="2">
        <v>0</v>
      </c>
      <c r="L324" s="2">
        <v>0</v>
      </c>
      <c r="M324" s="2">
        <v>1</v>
      </c>
      <c r="N324" s="2">
        <f t="shared" si="10"/>
        <v>1245.95</v>
      </c>
    </row>
    <row r="325" spans="1:14" ht="14.25">
      <c r="A325" s="3" t="s">
        <v>1744</v>
      </c>
      <c r="B325" s="2">
        <v>44</v>
      </c>
      <c r="C325" s="3" t="s">
        <v>1901</v>
      </c>
      <c r="D325" s="3" t="s">
        <v>2110</v>
      </c>
      <c r="E325" s="3" t="s">
        <v>687</v>
      </c>
      <c r="F325" s="4">
        <v>42283</v>
      </c>
      <c r="G325" s="2">
        <v>441.71</v>
      </c>
      <c r="H325" s="2">
        <v>248.45</v>
      </c>
      <c r="I325" s="2">
        <v>196.5</v>
      </c>
      <c r="J325" s="2">
        <f t="shared" si="9"/>
        <v>886.66</v>
      </c>
      <c r="K325" s="2">
        <v>0</v>
      </c>
      <c r="L325" s="2">
        <v>0</v>
      </c>
      <c r="M325" s="2">
        <v>1</v>
      </c>
      <c r="N325" s="2">
        <f t="shared" si="10"/>
        <v>886.66</v>
      </c>
    </row>
    <row r="326" spans="1:14" ht="14.25">
      <c r="A326" s="3" t="s">
        <v>1744</v>
      </c>
      <c r="B326" s="2">
        <v>178</v>
      </c>
      <c r="C326" s="3" t="s">
        <v>2111</v>
      </c>
      <c r="D326" s="3" t="s">
        <v>2112</v>
      </c>
      <c r="E326" s="3" t="s">
        <v>407</v>
      </c>
      <c r="F326" s="4">
        <v>42040</v>
      </c>
      <c r="G326" s="2">
        <v>1739.69</v>
      </c>
      <c r="H326" s="2">
        <v>833.42</v>
      </c>
      <c r="I326" s="2">
        <v>139.12</v>
      </c>
      <c r="J326" s="2">
        <f t="shared" si="9"/>
        <v>2712.23</v>
      </c>
      <c r="K326" s="2">
        <v>0</v>
      </c>
      <c r="L326" s="2">
        <v>0</v>
      </c>
      <c r="M326" s="2">
        <v>1</v>
      </c>
      <c r="N326" s="2">
        <f t="shared" si="10"/>
        <v>2712.23</v>
      </c>
    </row>
    <row r="327" spans="1:14" ht="14.25">
      <c r="A327" s="3" t="s">
        <v>1744</v>
      </c>
      <c r="B327" s="2">
        <v>7</v>
      </c>
      <c r="C327" s="3" t="s">
        <v>2113</v>
      </c>
      <c r="D327" s="3" t="s">
        <v>2112</v>
      </c>
      <c r="E327" s="3" t="s">
        <v>407</v>
      </c>
      <c r="F327" s="4">
        <v>42040</v>
      </c>
      <c r="G327" s="2">
        <v>293.79</v>
      </c>
      <c r="H327" s="2">
        <v>216.88</v>
      </c>
      <c r="I327" s="2">
        <v>128.49</v>
      </c>
      <c r="J327" s="2">
        <f t="shared" si="9"/>
        <v>639.1600000000001</v>
      </c>
      <c r="K327" s="2">
        <v>0</v>
      </c>
      <c r="L327" s="2">
        <v>0</v>
      </c>
      <c r="M327" s="2">
        <v>1</v>
      </c>
      <c r="N327" s="2">
        <f t="shared" si="10"/>
        <v>639.1600000000001</v>
      </c>
    </row>
    <row r="328" spans="1:14" ht="14.25">
      <c r="A328" s="3" t="s">
        <v>1744</v>
      </c>
      <c r="B328" s="2">
        <v>655</v>
      </c>
      <c r="C328" s="3" t="s">
        <v>2114</v>
      </c>
      <c r="D328" s="3" t="s">
        <v>2115</v>
      </c>
      <c r="E328" s="3" t="s">
        <v>1718</v>
      </c>
      <c r="F328" s="4">
        <v>42233</v>
      </c>
      <c r="G328" s="2">
        <v>5407.12</v>
      </c>
      <c r="H328" s="2">
        <v>4089.19</v>
      </c>
      <c r="I328" s="2">
        <v>0</v>
      </c>
      <c r="J328" s="2">
        <f t="shared" si="9"/>
        <v>9496.31</v>
      </c>
      <c r="K328" s="2">
        <v>0</v>
      </c>
      <c r="L328" s="2">
        <v>0</v>
      </c>
      <c r="M328" s="2">
        <v>1</v>
      </c>
      <c r="N328" s="2">
        <f t="shared" si="10"/>
        <v>9496.31</v>
      </c>
    </row>
    <row r="329" spans="1:14" ht="14.25">
      <c r="A329" s="3" t="s">
        <v>1744</v>
      </c>
      <c r="B329" s="2">
        <v>223</v>
      </c>
      <c r="C329" s="3" t="s">
        <v>2116</v>
      </c>
      <c r="D329" s="3" t="s">
        <v>292</v>
      </c>
      <c r="E329" s="3" t="s">
        <v>293</v>
      </c>
      <c r="F329" s="4">
        <v>42185</v>
      </c>
      <c r="G329" s="2">
        <v>2312.04</v>
      </c>
      <c r="H329" s="2">
        <v>974.78</v>
      </c>
      <c r="I329" s="2">
        <v>85.25</v>
      </c>
      <c r="J329" s="2">
        <f aca="true" t="shared" si="11" ref="J329:J392">SUM(G329:I329)</f>
        <v>3372.0699999999997</v>
      </c>
      <c r="K329" s="2">
        <v>0</v>
      </c>
      <c r="L329" s="2">
        <v>0</v>
      </c>
      <c r="M329" s="2">
        <v>1</v>
      </c>
      <c r="N329" s="2">
        <f aca="true" t="shared" si="12" ref="N329:N392">M329*J329</f>
        <v>3372.0699999999997</v>
      </c>
    </row>
    <row r="330" spans="1:14" ht="14.25">
      <c r="A330" s="3" t="s">
        <v>1744</v>
      </c>
      <c r="B330" s="2">
        <v>11</v>
      </c>
      <c r="C330" s="3" t="s">
        <v>1838</v>
      </c>
      <c r="D330" s="3" t="s">
        <v>292</v>
      </c>
      <c r="E330" s="3" t="s">
        <v>293</v>
      </c>
      <c r="F330" s="4">
        <v>42185</v>
      </c>
      <c r="G330" s="2">
        <v>651.85</v>
      </c>
      <c r="H330" s="2">
        <v>460.75</v>
      </c>
      <c r="I330" s="2">
        <v>76.77</v>
      </c>
      <c r="J330" s="2">
        <f t="shared" si="11"/>
        <v>1189.37</v>
      </c>
      <c r="K330" s="2">
        <v>0</v>
      </c>
      <c r="L330" s="2">
        <v>0</v>
      </c>
      <c r="M330" s="2">
        <v>1</v>
      </c>
      <c r="N330" s="2">
        <f t="shared" si="12"/>
        <v>1189.37</v>
      </c>
    </row>
    <row r="331" spans="1:14" ht="14.25">
      <c r="A331" s="3" t="s">
        <v>1744</v>
      </c>
      <c r="B331" s="2">
        <v>72</v>
      </c>
      <c r="C331" s="3" t="s">
        <v>2117</v>
      </c>
      <c r="D331" s="3" t="s">
        <v>2118</v>
      </c>
      <c r="E331" s="3" t="s">
        <v>1757</v>
      </c>
      <c r="F331" s="4">
        <v>42255</v>
      </c>
      <c r="G331" s="2">
        <v>531.89</v>
      </c>
      <c r="H331" s="2">
        <v>335.35</v>
      </c>
      <c r="I331" s="2">
        <v>211.95</v>
      </c>
      <c r="J331" s="2">
        <f t="shared" si="11"/>
        <v>1079.19</v>
      </c>
      <c r="K331" s="2">
        <v>0</v>
      </c>
      <c r="L331" s="2">
        <v>0</v>
      </c>
      <c r="M331" s="2">
        <v>1</v>
      </c>
      <c r="N331" s="2">
        <f t="shared" si="12"/>
        <v>1079.19</v>
      </c>
    </row>
    <row r="332" spans="1:14" ht="14.25">
      <c r="A332" s="3" t="s">
        <v>1744</v>
      </c>
      <c r="B332" s="2">
        <v>8</v>
      </c>
      <c r="C332" s="3" t="s">
        <v>1795</v>
      </c>
      <c r="D332" s="3" t="s">
        <v>2118</v>
      </c>
      <c r="E332" s="3" t="s">
        <v>1757</v>
      </c>
      <c r="F332" s="4">
        <v>42255</v>
      </c>
      <c r="G332" s="2">
        <v>81.64</v>
      </c>
      <c r="H332" s="2">
        <v>141.86</v>
      </c>
      <c r="I332" s="2">
        <v>185.18</v>
      </c>
      <c r="J332" s="2">
        <f t="shared" si="11"/>
        <v>408.68</v>
      </c>
      <c r="K332" s="2">
        <v>0</v>
      </c>
      <c r="L332" s="2">
        <v>0</v>
      </c>
      <c r="M332" s="2">
        <v>1</v>
      </c>
      <c r="N332" s="2">
        <f t="shared" si="12"/>
        <v>408.68</v>
      </c>
    </row>
    <row r="333" spans="1:14" ht="14.25">
      <c r="A333" s="3" t="s">
        <v>1744</v>
      </c>
      <c r="B333" s="2">
        <v>33</v>
      </c>
      <c r="C333" s="3" t="s">
        <v>1987</v>
      </c>
      <c r="D333" s="3" t="s">
        <v>1553</v>
      </c>
      <c r="E333" s="3" t="s">
        <v>204</v>
      </c>
      <c r="F333" s="4">
        <v>42244</v>
      </c>
      <c r="G333" s="2">
        <v>449.86</v>
      </c>
      <c r="H333" s="2">
        <v>240.03</v>
      </c>
      <c r="I333" s="2">
        <v>123.45</v>
      </c>
      <c r="J333" s="2">
        <f t="shared" si="11"/>
        <v>813.34</v>
      </c>
      <c r="K333" s="2">
        <v>0</v>
      </c>
      <c r="L333" s="2">
        <v>0</v>
      </c>
      <c r="M333" s="2">
        <v>1</v>
      </c>
      <c r="N333" s="2">
        <f t="shared" si="12"/>
        <v>813.34</v>
      </c>
    </row>
    <row r="334" spans="1:14" ht="14.25">
      <c r="A334" s="3" t="s">
        <v>1744</v>
      </c>
      <c r="B334" s="2">
        <v>33</v>
      </c>
      <c r="C334" s="3" t="s">
        <v>2095</v>
      </c>
      <c r="D334" s="3" t="s">
        <v>1553</v>
      </c>
      <c r="E334" s="3" t="s">
        <v>204</v>
      </c>
      <c r="F334" s="4">
        <v>42244</v>
      </c>
      <c r="G334" s="2">
        <v>165.32</v>
      </c>
      <c r="H334" s="2">
        <v>146.69</v>
      </c>
      <c r="I334" s="2">
        <v>148.64</v>
      </c>
      <c r="J334" s="2">
        <f t="shared" si="11"/>
        <v>460.65</v>
      </c>
      <c r="K334" s="2">
        <v>0</v>
      </c>
      <c r="L334" s="2">
        <v>0</v>
      </c>
      <c r="M334" s="2">
        <v>1</v>
      </c>
      <c r="N334" s="2">
        <f t="shared" si="12"/>
        <v>460.65</v>
      </c>
    </row>
    <row r="335" spans="1:14" ht="14.25">
      <c r="A335" s="3" t="s">
        <v>1744</v>
      </c>
      <c r="B335" s="2">
        <v>35</v>
      </c>
      <c r="C335" s="3" t="s">
        <v>2119</v>
      </c>
      <c r="D335" s="3" t="s">
        <v>1264</v>
      </c>
      <c r="E335" s="3" t="s">
        <v>1265</v>
      </c>
      <c r="F335" s="4">
        <v>42069</v>
      </c>
      <c r="G335" s="2">
        <v>467.39</v>
      </c>
      <c r="H335" s="2">
        <v>233.79</v>
      </c>
      <c r="I335" s="2">
        <v>135.27</v>
      </c>
      <c r="J335" s="2">
        <f t="shared" si="11"/>
        <v>836.4499999999999</v>
      </c>
      <c r="K335" s="2">
        <v>0</v>
      </c>
      <c r="L335" s="2">
        <v>0</v>
      </c>
      <c r="M335" s="2">
        <v>1</v>
      </c>
      <c r="N335" s="2">
        <f t="shared" si="12"/>
        <v>836.4499999999999</v>
      </c>
    </row>
    <row r="336" spans="1:14" ht="14.25">
      <c r="A336" s="3" t="s">
        <v>1744</v>
      </c>
      <c r="B336" s="2">
        <v>9</v>
      </c>
      <c r="C336" s="3" t="s">
        <v>1762</v>
      </c>
      <c r="D336" s="3" t="s">
        <v>1264</v>
      </c>
      <c r="E336" s="3" t="s">
        <v>1265</v>
      </c>
      <c r="F336" s="4">
        <v>42069</v>
      </c>
      <c r="G336" s="2">
        <v>135.03</v>
      </c>
      <c r="H336" s="2">
        <v>94.06</v>
      </c>
      <c r="I336" s="2">
        <v>135.27</v>
      </c>
      <c r="J336" s="2">
        <f t="shared" si="11"/>
        <v>364.36</v>
      </c>
      <c r="K336" s="2">
        <v>0</v>
      </c>
      <c r="L336" s="2">
        <v>0</v>
      </c>
      <c r="M336" s="2">
        <v>1</v>
      </c>
      <c r="N336" s="2">
        <f t="shared" si="12"/>
        <v>364.36</v>
      </c>
    </row>
    <row r="337" spans="1:14" ht="14.25">
      <c r="A337" s="3" t="s">
        <v>1744</v>
      </c>
      <c r="B337" s="2">
        <v>3</v>
      </c>
      <c r="C337" s="3" t="s">
        <v>1763</v>
      </c>
      <c r="D337" s="3" t="s">
        <v>1266</v>
      </c>
      <c r="E337" s="3" t="s">
        <v>1267</v>
      </c>
      <c r="F337" s="4">
        <v>42123</v>
      </c>
      <c r="G337" s="2">
        <v>101.88</v>
      </c>
      <c r="H337" s="2">
        <v>97.97</v>
      </c>
      <c r="I337" s="2">
        <v>0</v>
      </c>
      <c r="J337" s="2">
        <f t="shared" si="11"/>
        <v>199.85</v>
      </c>
      <c r="K337" s="2">
        <v>0</v>
      </c>
      <c r="L337" s="2">
        <v>0</v>
      </c>
      <c r="M337" s="2">
        <v>1</v>
      </c>
      <c r="N337" s="2">
        <f t="shared" si="12"/>
        <v>199.85</v>
      </c>
    </row>
    <row r="338" spans="1:14" ht="14.25">
      <c r="A338" s="3" t="s">
        <v>1744</v>
      </c>
      <c r="B338" s="2">
        <v>50</v>
      </c>
      <c r="C338" s="3" t="s">
        <v>1860</v>
      </c>
      <c r="D338" s="3" t="s">
        <v>2120</v>
      </c>
      <c r="E338" s="3" t="s">
        <v>1854</v>
      </c>
      <c r="F338" s="4">
        <v>42289</v>
      </c>
      <c r="G338" s="2">
        <v>606.68</v>
      </c>
      <c r="H338" s="2">
        <v>324.74</v>
      </c>
      <c r="I338" s="2">
        <v>370.36</v>
      </c>
      <c r="J338" s="2">
        <f t="shared" si="11"/>
        <v>1301.78</v>
      </c>
      <c r="K338" s="2">
        <v>0</v>
      </c>
      <c r="L338" s="2">
        <v>0</v>
      </c>
      <c r="M338" s="2">
        <v>1</v>
      </c>
      <c r="N338" s="2">
        <f t="shared" si="12"/>
        <v>1301.78</v>
      </c>
    </row>
    <row r="339" spans="1:14" ht="14.25">
      <c r="A339" s="3" t="s">
        <v>1744</v>
      </c>
      <c r="B339" s="2">
        <v>55</v>
      </c>
      <c r="C339" s="3" t="s">
        <v>1783</v>
      </c>
      <c r="D339" s="3" t="s">
        <v>2121</v>
      </c>
      <c r="E339" s="3" t="s">
        <v>265</v>
      </c>
      <c r="F339" s="4">
        <v>42347</v>
      </c>
      <c r="G339" s="2">
        <v>271.35</v>
      </c>
      <c r="H339" s="2">
        <v>502.16</v>
      </c>
      <c r="I339" s="2">
        <v>196.51</v>
      </c>
      <c r="J339" s="2">
        <f t="shared" si="11"/>
        <v>970.02</v>
      </c>
      <c r="K339" s="2">
        <v>0</v>
      </c>
      <c r="L339" s="2">
        <v>0</v>
      </c>
      <c r="M339" s="2">
        <v>1</v>
      </c>
      <c r="N339" s="2">
        <f t="shared" si="12"/>
        <v>970.02</v>
      </c>
    </row>
    <row r="340" spans="1:14" ht="14.25">
      <c r="A340" s="3" t="s">
        <v>1744</v>
      </c>
      <c r="B340" s="2">
        <v>33</v>
      </c>
      <c r="C340" s="3" t="s">
        <v>2095</v>
      </c>
      <c r="D340" s="3" t="s">
        <v>295</v>
      </c>
      <c r="E340" s="3" t="s">
        <v>296</v>
      </c>
      <c r="F340" s="4">
        <v>42251</v>
      </c>
      <c r="G340" s="2">
        <v>1149.86</v>
      </c>
      <c r="H340" s="2">
        <v>3550.82</v>
      </c>
      <c r="I340" s="2">
        <v>1263.81</v>
      </c>
      <c r="J340" s="2">
        <f t="shared" si="11"/>
        <v>5964.49</v>
      </c>
      <c r="K340" s="2">
        <v>0</v>
      </c>
      <c r="L340" s="2">
        <v>0</v>
      </c>
      <c r="M340" s="2">
        <v>1</v>
      </c>
      <c r="N340" s="2">
        <f t="shared" si="12"/>
        <v>5964.49</v>
      </c>
    </row>
    <row r="341" spans="1:14" ht="14.25">
      <c r="A341" s="3" t="s">
        <v>1744</v>
      </c>
      <c r="B341" s="2">
        <v>28</v>
      </c>
      <c r="C341" s="3" t="s">
        <v>2122</v>
      </c>
      <c r="D341" s="3" t="s">
        <v>295</v>
      </c>
      <c r="E341" s="3" t="s">
        <v>296</v>
      </c>
      <c r="F341" s="4">
        <v>42251</v>
      </c>
      <c r="G341" s="2">
        <v>1164.84</v>
      </c>
      <c r="H341" s="2">
        <v>3530.26</v>
      </c>
      <c r="I341" s="2">
        <v>1263.81</v>
      </c>
      <c r="J341" s="2">
        <f t="shared" si="11"/>
        <v>5958.91</v>
      </c>
      <c r="K341" s="2">
        <v>0</v>
      </c>
      <c r="L341" s="2">
        <v>0</v>
      </c>
      <c r="M341" s="2">
        <v>1</v>
      </c>
      <c r="N341" s="2">
        <f t="shared" si="12"/>
        <v>5958.91</v>
      </c>
    </row>
    <row r="342" spans="1:14" ht="14.25">
      <c r="A342" s="3" t="s">
        <v>1744</v>
      </c>
      <c r="B342" s="2">
        <v>98</v>
      </c>
      <c r="C342" s="3" t="s">
        <v>2123</v>
      </c>
      <c r="D342" s="3" t="s">
        <v>2124</v>
      </c>
      <c r="E342" s="3" t="s">
        <v>2125</v>
      </c>
      <c r="F342" s="4">
        <v>42033</v>
      </c>
      <c r="G342" s="2">
        <v>881.24</v>
      </c>
      <c r="H342" s="2">
        <v>464.5</v>
      </c>
      <c r="I342" s="2">
        <v>128.22</v>
      </c>
      <c r="J342" s="2">
        <f t="shared" si="11"/>
        <v>1473.96</v>
      </c>
      <c r="K342" s="2">
        <v>0</v>
      </c>
      <c r="L342" s="2">
        <v>0</v>
      </c>
      <c r="M342" s="2">
        <v>1</v>
      </c>
      <c r="N342" s="2">
        <f t="shared" si="12"/>
        <v>1473.96</v>
      </c>
    </row>
    <row r="343" spans="1:14" ht="14.25">
      <c r="A343" s="3" t="s">
        <v>1744</v>
      </c>
      <c r="B343" s="2">
        <v>15</v>
      </c>
      <c r="C343" s="3" t="s">
        <v>2126</v>
      </c>
      <c r="D343" s="3" t="s">
        <v>2124</v>
      </c>
      <c r="E343" s="3" t="s">
        <v>2125</v>
      </c>
      <c r="F343" s="4">
        <v>42033</v>
      </c>
      <c r="G343" s="2">
        <v>75.09</v>
      </c>
      <c r="H343" s="2">
        <v>121.44</v>
      </c>
      <c r="I343" s="2">
        <v>113.37</v>
      </c>
      <c r="J343" s="2">
        <f t="shared" si="11"/>
        <v>309.9</v>
      </c>
      <c r="K343" s="2">
        <v>0</v>
      </c>
      <c r="L343" s="2">
        <v>0</v>
      </c>
      <c r="M343" s="2">
        <v>1</v>
      </c>
      <c r="N343" s="2">
        <f t="shared" si="12"/>
        <v>309.9</v>
      </c>
    </row>
    <row r="344" spans="1:14" ht="14.25">
      <c r="A344" s="3" t="s">
        <v>1744</v>
      </c>
      <c r="B344" s="2">
        <v>135</v>
      </c>
      <c r="C344" s="3" t="s">
        <v>2127</v>
      </c>
      <c r="D344" s="3" t="s">
        <v>2128</v>
      </c>
      <c r="E344" s="3" t="s">
        <v>248</v>
      </c>
      <c r="F344" s="4">
        <v>42069</v>
      </c>
      <c r="G344" s="2">
        <v>1624.63</v>
      </c>
      <c r="H344" s="2">
        <v>891.49</v>
      </c>
      <c r="I344" s="2">
        <v>202.9</v>
      </c>
      <c r="J344" s="2">
        <f t="shared" si="11"/>
        <v>2719.02</v>
      </c>
      <c r="K344" s="2">
        <v>0</v>
      </c>
      <c r="L344" s="2">
        <v>0</v>
      </c>
      <c r="M344" s="2">
        <v>1</v>
      </c>
      <c r="N344" s="2">
        <f t="shared" si="12"/>
        <v>2719.02</v>
      </c>
    </row>
    <row r="345" spans="1:14" ht="14.25">
      <c r="A345" s="3" t="s">
        <v>1744</v>
      </c>
      <c r="B345" s="2">
        <v>15</v>
      </c>
      <c r="C345" s="3" t="s">
        <v>2126</v>
      </c>
      <c r="D345" s="3" t="s">
        <v>2128</v>
      </c>
      <c r="E345" s="3" t="s">
        <v>248</v>
      </c>
      <c r="F345" s="4">
        <v>42069</v>
      </c>
      <c r="G345" s="2">
        <v>453.07</v>
      </c>
      <c r="H345" s="2">
        <v>349.06</v>
      </c>
      <c r="I345" s="2">
        <v>202.9</v>
      </c>
      <c r="J345" s="2">
        <f t="shared" si="11"/>
        <v>1005.03</v>
      </c>
      <c r="K345" s="2">
        <v>0</v>
      </c>
      <c r="L345" s="2">
        <v>0</v>
      </c>
      <c r="M345" s="2">
        <v>1</v>
      </c>
      <c r="N345" s="2">
        <f t="shared" si="12"/>
        <v>1005.03</v>
      </c>
    </row>
    <row r="346" spans="1:14" ht="14.25">
      <c r="A346" s="3" t="s">
        <v>1744</v>
      </c>
      <c r="B346" s="2">
        <v>18</v>
      </c>
      <c r="C346" s="3" t="s">
        <v>1953</v>
      </c>
      <c r="D346" s="3" t="s">
        <v>698</v>
      </c>
      <c r="E346" s="3" t="s">
        <v>277</v>
      </c>
      <c r="F346" s="4">
        <v>42073</v>
      </c>
      <c r="G346" s="2">
        <v>886.95</v>
      </c>
      <c r="H346" s="2">
        <v>1095.14</v>
      </c>
      <c r="I346" s="2">
        <v>102.36</v>
      </c>
      <c r="J346" s="2">
        <f t="shared" si="11"/>
        <v>2084.4500000000003</v>
      </c>
      <c r="K346" s="2">
        <v>0</v>
      </c>
      <c r="L346" s="2">
        <v>0</v>
      </c>
      <c r="M346" s="2">
        <v>1</v>
      </c>
      <c r="N346" s="2">
        <f t="shared" si="12"/>
        <v>2084.4500000000003</v>
      </c>
    </row>
    <row r="347" spans="1:14" ht="14.25">
      <c r="A347" s="3" t="s">
        <v>1744</v>
      </c>
      <c r="B347" s="2">
        <v>69</v>
      </c>
      <c r="C347" s="3" t="s">
        <v>2079</v>
      </c>
      <c r="D347" s="3" t="s">
        <v>2129</v>
      </c>
      <c r="E347" s="3" t="s">
        <v>312</v>
      </c>
      <c r="F347" s="4">
        <v>42249</v>
      </c>
      <c r="G347" s="2">
        <v>874.14</v>
      </c>
      <c r="H347" s="2">
        <v>514.7</v>
      </c>
      <c r="I347" s="2">
        <v>113.37</v>
      </c>
      <c r="J347" s="2">
        <f t="shared" si="11"/>
        <v>1502.21</v>
      </c>
      <c r="K347" s="2">
        <v>0</v>
      </c>
      <c r="L347" s="2">
        <v>0</v>
      </c>
      <c r="M347" s="2">
        <v>1</v>
      </c>
      <c r="N347" s="2">
        <f t="shared" si="12"/>
        <v>1502.21</v>
      </c>
    </row>
    <row r="348" spans="1:14" ht="14.25">
      <c r="A348" s="3" t="s">
        <v>1744</v>
      </c>
      <c r="B348" s="2">
        <v>8</v>
      </c>
      <c r="C348" s="3" t="s">
        <v>1795</v>
      </c>
      <c r="D348" s="3" t="s">
        <v>2129</v>
      </c>
      <c r="E348" s="3" t="s">
        <v>312</v>
      </c>
      <c r="F348" s="4">
        <v>42249</v>
      </c>
      <c r="G348" s="2">
        <v>204.09</v>
      </c>
      <c r="H348" s="2">
        <v>227.02</v>
      </c>
      <c r="I348" s="2">
        <v>113.37</v>
      </c>
      <c r="J348" s="2">
        <f t="shared" si="11"/>
        <v>544.48</v>
      </c>
      <c r="K348" s="2">
        <v>0</v>
      </c>
      <c r="L348" s="2">
        <v>0</v>
      </c>
      <c r="M348" s="2">
        <v>1</v>
      </c>
      <c r="N348" s="2">
        <f t="shared" si="12"/>
        <v>544.48</v>
      </c>
    </row>
    <row r="349" spans="1:14" ht="14.25">
      <c r="A349" s="3" t="s">
        <v>1744</v>
      </c>
      <c r="B349" s="2">
        <v>75</v>
      </c>
      <c r="C349" s="3" t="s">
        <v>1842</v>
      </c>
      <c r="D349" s="3" t="s">
        <v>702</v>
      </c>
      <c r="E349" s="3" t="s">
        <v>703</v>
      </c>
      <c r="F349" s="4">
        <v>42251</v>
      </c>
      <c r="G349" s="2">
        <v>1378.75</v>
      </c>
      <c r="H349" s="2">
        <v>1255.87</v>
      </c>
      <c r="I349" s="2">
        <v>102.36</v>
      </c>
      <c r="J349" s="2">
        <f t="shared" si="11"/>
        <v>2736.98</v>
      </c>
      <c r="K349" s="2">
        <v>0</v>
      </c>
      <c r="L349" s="2">
        <v>0</v>
      </c>
      <c r="M349" s="2">
        <v>1</v>
      </c>
      <c r="N349" s="2">
        <f t="shared" si="12"/>
        <v>2736.98</v>
      </c>
    </row>
    <row r="350" spans="1:14" ht="14.25">
      <c r="A350" s="3" t="s">
        <v>1744</v>
      </c>
      <c r="B350" s="2">
        <v>21</v>
      </c>
      <c r="C350" s="3" t="s">
        <v>1892</v>
      </c>
      <c r="D350" s="3" t="s">
        <v>702</v>
      </c>
      <c r="E350" s="3" t="s">
        <v>703</v>
      </c>
      <c r="F350" s="4">
        <v>42251</v>
      </c>
      <c r="G350" s="2">
        <v>1005.05</v>
      </c>
      <c r="H350" s="2">
        <v>1147.43</v>
      </c>
      <c r="I350" s="2">
        <v>102.36</v>
      </c>
      <c r="J350" s="2">
        <f t="shared" si="11"/>
        <v>2254.84</v>
      </c>
      <c r="K350" s="2">
        <v>0</v>
      </c>
      <c r="L350" s="2">
        <v>0</v>
      </c>
      <c r="M350" s="2">
        <v>1</v>
      </c>
      <c r="N350" s="2">
        <f t="shared" si="12"/>
        <v>2254.84</v>
      </c>
    </row>
    <row r="351" spans="1:14" ht="14.25">
      <c r="A351" s="3" t="s">
        <v>1744</v>
      </c>
      <c r="B351" s="2">
        <v>9</v>
      </c>
      <c r="C351" s="3" t="s">
        <v>1781</v>
      </c>
      <c r="D351" s="3" t="s">
        <v>2130</v>
      </c>
      <c r="E351" s="3" t="s">
        <v>2131</v>
      </c>
      <c r="F351" s="4">
        <v>42319</v>
      </c>
      <c r="G351" s="2">
        <v>353.21</v>
      </c>
      <c r="H351" s="2">
        <v>286.43</v>
      </c>
      <c r="I351" s="2">
        <v>162.97</v>
      </c>
      <c r="J351" s="2">
        <f t="shared" si="11"/>
        <v>802.61</v>
      </c>
      <c r="K351" s="2">
        <v>0</v>
      </c>
      <c r="L351" s="2">
        <v>0</v>
      </c>
      <c r="M351" s="2">
        <v>1</v>
      </c>
      <c r="N351" s="2">
        <f t="shared" si="12"/>
        <v>802.61</v>
      </c>
    </row>
    <row r="352" spans="1:14" ht="14.25">
      <c r="A352" s="3" t="s">
        <v>1744</v>
      </c>
      <c r="B352" s="2">
        <v>45</v>
      </c>
      <c r="C352" s="3" t="s">
        <v>1945</v>
      </c>
      <c r="D352" s="3" t="s">
        <v>2130</v>
      </c>
      <c r="E352" s="3" t="s">
        <v>2131</v>
      </c>
      <c r="F352" s="4">
        <v>42319</v>
      </c>
      <c r="G352" s="2">
        <v>173.47</v>
      </c>
      <c r="H352" s="2">
        <v>225.08</v>
      </c>
      <c r="I352" s="2">
        <v>237.16</v>
      </c>
      <c r="J352" s="2">
        <f t="shared" si="11"/>
        <v>635.71</v>
      </c>
      <c r="K352" s="2">
        <v>0</v>
      </c>
      <c r="L352" s="2">
        <v>0</v>
      </c>
      <c r="M352" s="2">
        <v>1</v>
      </c>
      <c r="N352" s="2">
        <f t="shared" si="12"/>
        <v>635.71</v>
      </c>
    </row>
    <row r="353" spans="1:14" ht="14.25">
      <c r="A353" s="3" t="s">
        <v>1744</v>
      </c>
      <c r="B353" s="2">
        <v>17</v>
      </c>
      <c r="C353" s="3" t="s">
        <v>1881</v>
      </c>
      <c r="D353" s="3" t="s">
        <v>2132</v>
      </c>
      <c r="E353" s="3" t="s">
        <v>268</v>
      </c>
      <c r="F353" s="4">
        <v>42327</v>
      </c>
      <c r="G353" s="2">
        <v>400.78</v>
      </c>
      <c r="H353" s="2">
        <v>283.94</v>
      </c>
      <c r="I353" s="2">
        <v>185.18</v>
      </c>
      <c r="J353" s="2">
        <f t="shared" si="11"/>
        <v>869.9000000000001</v>
      </c>
      <c r="K353" s="2">
        <v>0</v>
      </c>
      <c r="L353" s="2">
        <v>0</v>
      </c>
      <c r="M353" s="2">
        <v>1</v>
      </c>
      <c r="N353" s="2">
        <f t="shared" si="12"/>
        <v>869.9000000000001</v>
      </c>
    </row>
    <row r="354" spans="1:14" ht="14.25">
      <c r="A354" s="3" t="s">
        <v>1744</v>
      </c>
      <c r="B354" s="2">
        <v>143</v>
      </c>
      <c r="C354" s="3" t="s">
        <v>2133</v>
      </c>
      <c r="D354" s="3" t="s">
        <v>2132</v>
      </c>
      <c r="E354" s="3" t="s">
        <v>268</v>
      </c>
      <c r="F354" s="4">
        <v>42327</v>
      </c>
      <c r="G354" s="2">
        <v>829.07</v>
      </c>
      <c r="H354" s="2">
        <v>486.29</v>
      </c>
      <c r="I354" s="2">
        <v>518.36</v>
      </c>
      <c r="J354" s="2">
        <f t="shared" si="11"/>
        <v>1833.7200000000003</v>
      </c>
      <c r="K354" s="2">
        <v>0</v>
      </c>
      <c r="L354" s="2">
        <v>0</v>
      </c>
      <c r="M354" s="2">
        <v>1</v>
      </c>
      <c r="N354" s="2">
        <f t="shared" si="12"/>
        <v>1833.7200000000003</v>
      </c>
    </row>
    <row r="355" spans="1:14" ht="14.25">
      <c r="A355" s="3" t="s">
        <v>1744</v>
      </c>
      <c r="B355" s="2">
        <v>24</v>
      </c>
      <c r="C355" s="3" t="s">
        <v>2134</v>
      </c>
      <c r="D355" s="3" t="s">
        <v>2135</v>
      </c>
      <c r="E355" s="3" t="s">
        <v>2136</v>
      </c>
      <c r="F355" s="4">
        <v>42327</v>
      </c>
      <c r="G355" s="2">
        <v>791.88</v>
      </c>
      <c r="H355" s="2">
        <v>504.89</v>
      </c>
      <c r="I355" s="2">
        <v>185.18</v>
      </c>
      <c r="J355" s="2">
        <f t="shared" si="11"/>
        <v>1481.95</v>
      </c>
      <c r="K355" s="2">
        <v>0</v>
      </c>
      <c r="L355" s="2">
        <v>0</v>
      </c>
      <c r="M355" s="2">
        <v>1</v>
      </c>
      <c r="N355" s="2">
        <f t="shared" si="12"/>
        <v>1481.95</v>
      </c>
    </row>
    <row r="356" spans="1:14" ht="14.25">
      <c r="A356" s="3" t="s">
        <v>1744</v>
      </c>
      <c r="B356" s="2">
        <v>222</v>
      </c>
      <c r="C356" s="3" t="s">
        <v>2137</v>
      </c>
      <c r="D356" s="3" t="s">
        <v>2135</v>
      </c>
      <c r="E356" s="3" t="s">
        <v>2136</v>
      </c>
      <c r="F356" s="4">
        <v>42327</v>
      </c>
      <c r="G356" s="2">
        <v>1884.23</v>
      </c>
      <c r="H356" s="2">
        <v>848.51</v>
      </c>
      <c r="I356" s="2">
        <v>466.13</v>
      </c>
      <c r="J356" s="2">
        <f t="shared" si="11"/>
        <v>3198.87</v>
      </c>
      <c r="K356" s="2">
        <v>0</v>
      </c>
      <c r="L356" s="2">
        <v>0</v>
      </c>
      <c r="M356" s="2">
        <v>1</v>
      </c>
      <c r="N356" s="2">
        <f t="shared" si="12"/>
        <v>3198.87</v>
      </c>
    </row>
    <row r="357" spans="1:14" ht="14.25">
      <c r="A357" s="3" t="s">
        <v>1744</v>
      </c>
      <c r="B357" s="2">
        <v>11</v>
      </c>
      <c r="C357" s="3" t="s">
        <v>1838</v>
      </c>
      <c r="D357" s="3" t="s">
        <v>303</v>
      </c>
      <c r="E357" s="3" t="s">
        <v>304</v>
      </c>
      <c r="F357" s="4">
        <v>42143</v>
      </c>
      <c r="G357" s="2">
        <v>1466.83</v>
      </c>
      <c r="H357" s="2">
        <v>1232.34</v>
      </c>
      <c r="I357" s="2">
        <v>179.9</v>
      </c>
      <c r="J357" s="2">
        <f t="shared" si="11"/>
        <v>2879.07</v>
      </c>
      <c r="K357" s="2">
        <v>0</v>
      </c>
      <c r="L357" s="2">
        <v>0</v>
      </c>
      <c r="M357" s="2">
        <v>1</v>
      </c>
      <c r="N357" s="2">
        <f t="shared" si="12"/>
        <v>2879.07</v>
      </c>
    </row>
    <row r="358" spans="1:14" ht="14.25">
      <c r="A358" s="3" t="s">
        <v>1744</v>
      </c>
      <c r="B358" s="2">
        <v>57</v>
      </c>
      <c r="C358" s="3" t="s">
        <v>2138</v>
      </c>
      <c r="D358" s="3" t="s">
        <v>1274</v>
      </c>
      <c r="E358" s="3" t="s">
        <v>223</v>
      </c>
      <c r="F358" s="4">
        <v>42188</v>
      </c>
      <c r="G358" s="2">
        <v>894.15</v>
      </c>
      <c r="H358" s="2">
        <v>473.9</v>
      </c>
      <c r="I358" s="2">
        <v>151.79</v>
      </c>
      <c r="J358" s="2">
        <f t="shared" si="11"/>
        <v>1519.84</v>
      </c>
      <c r="K358" s="2">
        <v>0</v>
      </c>
      <c r="L358" s="2">
        <v>0</v>
      </c>
      <c r="M358" s="2">
        <v>1</v>
      </c>
      <c r="N358" s="2">
        <f t="shared" si="12"/>
        <v>1519.84</v>
      </c>
    </row>
    <row r="359" spans="1:14" ht="14.25">
      <c r="A359" s="3" t="s">
        <v>1744</v>
      </c>
      <c r="B359" s="2">
        <v>14</v>
      </c>
      <c r="C359" s="3" t="s">
        <v>1828</v>
      </c>
      <c r="D359" s="3" t="s">
        <v>1274</v>
      </c>
      <c r="E359" s="3" t="s">
        <v>223</v>
      </c>
      <c r="F359" s="4">
        <v>42188</v>
      </c>
      <c r="G359" s="2">
        <v>181.59</v>
      </c>
      <c r="H359" s="2">
        <v>179.07</v>
      </c>
      <c r="I359" s="2">
        <v>151.79</v>
      </c>
      <c r="J359" s="2">
        <f t="shared" si="11"/>
        <v>512.4499999999999</v>
      </c>
      <c r="K359" s="2">
        <v>0</v>
      </c>
      <c r="L359" s="2">
        <v>0</v>
      </c>
      <c r="M359" s="2">
        <v>1</v>
      </c>
      <c r="N359" s="2">
        <f t="shared" si="12"/>
        <v>512.4499999999999</v>
      </c>
    </row>
    <row r="360" spans="1:14" ht="14.25">
      <c r="A360" s="3" t="s">
        <v>1744</v>
      </c>
      <c r="B360" s="2">
        <v>20</v>
      </c>
      <c r="C360" s="3" t="s">
        <v>1855</v>
      </c>
      <c r="D360" s="3" t="s">
        <v>2139</v>
      </c>
      <c r="E360" s="3" t="s">
        <v>299</v>
      </c>
      <c r="F360" s="4">
        <v>42069</v>
      </c>
      <c r="G360" s="2">
        <v>477.69</v>
      </c>
      <c r="H360" s="2">
        <v>231.44</v>
      </c>
      <c r="I360" s="2">
        <v>200.3</v>
      </c>
      <c r="J360" s="2">
        <f t="shared" si="11"/>
        <v>909.4300000000001</v>
      </c>
      <c r="K360" s="2">
        <v>0</v>
      </c>
      <c r="L360" s="2">
        <v>0</v>
      </c>
      <c r="M360" s="2">
        <v>1</v>
      </c>
      <c r="N360" s="2">
        <f t="shared" si="12"/>
        <v>909.4300000000001</v>
      </c>
    </row>
    <row r="361" spans="1:14" ht="14.25">
      <c r="A361" s="3" t="s">
        <v>1744</v>
      </c>
      <c r="B361" s="2">
        <v>171</v>
      </c>
      <c r="C361" s="3" t="s">
        <v>2140</v>
      </c>
      <c r="D361" s="3" t="s">
        <v>2139</v>
      </c>
      <c r="E361" s="3" t="s">
        <v>299</v>
      </c>
      <c r="F361" s="4">
        <v>42069</v>
      </c>
      <c r="G361" s="2">
        <v>1791.25</v>
      </c>
      <c r="H361" s="2">
        <v>622.34</v>
      </c>
      <c r="I361" s="2">
        <v>211.7</v>
      </c>
      <c r="J361" s="2">
        <f t="shared" si="11"/>
        <v>2625.29</v>
      </c>
      <c r="K361" s="2">
        <v>0</v>
      </c>
      <c r="L361" s="2">
        <v>0</v>
      </c>
      <c r="M361" s="2">
        <v>1</v>
      </c>
      <c r="N361" s="2">
        <f t="shared" si="12"/>
        <v>2625.29</v>
      </c>
    </row>
    <row r="362" spans="1:14" ht="14.25">
      <c r="A362" s="3" t="s">
        <v>1744</v>
      </c>
      <c r="B362" s="2">
        <v>99</v>
      </c>
      <c r="C362" s="3" t="s">
        <v>1939</v>
      </c>
      <c r="D362" s="3" t="s">
        <v>2141</v>
      </c>
      <c r="E362" s="3" t="s">
        <v>480</v>
      </c>
      <c r="F362" s="4">
        <v>42255</v>
      </c>
      <c r="G362" s="2">
        <v>760.89</v>
      </c>
      <c r="H362" s="2">
        <v>358.77</v>
      </c>
      <c r="I362" s="2">
        <v>274.03</v>
      </c>
      <c r="J362" s="2">
        <f t="shared" si="11"/>
        <v>1393.6899999999998</v>
      </c>
      <c r="K362" s="2">
        <v>0</v>
      </c>
      <c r="L362" s="2">
        <v>0</v>
      </c>
      <c r="M362" s="2">
        <v>1</v>
      </c>
      <c r="N362" s="2">
        <f t="shared" si="12"/>
        <v>1393.6899999999998</v>
      </c>
    </row>
    <row r="363" spans="1:14" ht="14.25">
      <c r="A363" s="3" t="s">
        <v>1744</v>
      </c>
      <c r="B363" s="2">
        <v>17</v>
      </c>
      <c r="C363" s="3" t="s">
        <v>2051</v>
      </c>
      <c r="D363" s="3" t="s">
        <v>2141</v>
      </c>
      <c r="E363" s="3" t="s">
        <v>480</v>
      </c>
      <c r="F363" s="4">
        <v>42255</v>
      </c>
      <c r="G363" s="2">
        <v>99.34</v>
      </c>
      <c r="H363" s="2">
        <v>90.98</v>
      </c>
      <c r="I363" s="2">
        <v>185.18</v>
      </c>
      <c r="J363" s="2">
        <f t="shared" si="11"/>
        <v>375.5</v>
      </c>
      <c r="K363" s="2">
        <v>0</v>
      </c>
      <c r="L363" s="2">
        <v>0</v>
      </c>
      <c r="M363" s="2">
        <v>1</v>
      </c>
      <c r="N363" s="2">
        <f t="shared" si="12"/>
        <v>375.5</v>
      </c>
    </row>
    <row r="364" spans="1:14" ht="14.25">
      <c r="A364" s="3" t="s">
        <v>1744</v>
      </c>
      <c r="B364" s="2">
        <v>174</v>
      </c>
      <c r="C364" s="3" t="s">
        <v>2142</v>
      </c>
      <c r="D364" s="3" t="s">
        <v>2143</v>
      </c>
      <c r="E364" s="3" t="s">
        <v>1710</v>
      </c>
      <c r="F364" s="4">
        <v>42319</v>
      </c>
      <c r="G364" s="2">
        <v>1251.15</v>
      </c>
      <c r="H364" s="2">
        <v>488.47</v>
      </c>
      <c r="I364" s="2">
        <v>417.91</v>
      </c>
      <c r="J364" s="2">
        <f t="shared" si="11"/>
        <v>2157.53</v>
      </c>
      <c r="K364" s="2">
        <v>0</v>
      </c>
      <c r="L364" s="2">
        <v>0</v>
      </c>
      <c r="M364" s="2">
        <v>1</v>
      </c>
      <c r="N364" s="2">
        <f t="shared" si="12"/>
        <v>2157.53</v>
      </c>
    </row>
    <row r="365" spans="1:14" ht="14.25">
      <c r="A365" s="3" t="s">
        <v>1744</v>
      </c>
      <c r="B365" s="2">
        <v>9</v>
      </c>
      <c r="C365" s="3" t="s">
        <v>1762</v>
      </c>
      <c r="D365" s="3" t="s">
        <v>2143</v>
      </c>
      <c r="E365" s="3" t="s">
        <v>1710</v>
      </c>
      <c r="F365" s="4">
        <v>42319</v>
      </c>
      <c r="G365" s="2">
        <v>61.02</v>
      </c>
      <c r="H365" s="2">
        <v>72.35</v>
      </c>
      <c r="I365" s="2">
        <v>98.25</v>
      </c>
      <c r="J365" s="2">
        <f t="shared" si="11"/>
        <v>231.62</v>
      </c>
      <c r="K365" s="2">
        <v>0</v>
      </c>
      <c r="L365" s="2">
        <v>0</v>
      </c>
      <c r="M365" s="2">
        <v>1</v>
      </c>
      <c r="N365" s="2">
        <f t="shared" si="12"/>
        <v>231.62</v>
      </c>
    </row>
    <row r="366" spans="1:14" ht="14.25">
      <c r="A366" s="3" t="s">
        <v>1744</v>
      </c>
      <c r="B366" s="2">
        <v>88</v>
      </c>
      <c r="C366" s="3" t="s">
        <v>2144</v>
      </c>
      <c r="D366" s="3" t="s">
        <v>2145</v>
      </c>
      <c r="E366" s="3" t="s">
        <v>307</v>
      </c>
      <c r="F366" s="4">
        <v>42142</v>
      </c>
      <c r="G366" s="2">
        <v>399.18</v>
      </c>
      <c r="H366" s="2">
        <v>820.96</v>
      </c>
      <c r="I366" s="2">
        <v>0</v>
      </c>
      <c r="J366" s="2">
        <f t="shared" si="11"/>
        <v>1220.14</v>
      </c>
      <c r="K366" s="2">
        <v>0</v>
      </c>
      <c r="L366" s="2">
        <v>0</v>
      </c>
      <c r="M366" s="2">
        <v>1</v>
      </c>
      <c r="N366" s="2">
        <f t="shared" si="12"/>
        <v>1220.14</v>
      </c>
    </row>
    <row r="367" spans="1:14" ht="14.25">
      <c r="A367" s="3" t="s">
        <v>1744</v>
      </c>
      <c r="B367" s="2">
        <v>17</v>
      </c>
      <c r="C367" s="3" t="s">
        <v>1881</v>
      </c>
      <c r="D367" s="3" t="s">
        <v>710</v>
      </c>
      <c r="E367" s="3" t="s">
        <v>352</v>
      </c>
      <c r="F367" s="4">
        <v>42058</v>
      </c>
      <c r="G367" s="2">
        <v>460.72</v>
      </c>
      <c r="H367" s="2">
        <v>272.61</v>
      </c>
      <c r="I367" s="2">
        <v>185.18</v>
      </c>
      <c r="J367" s="2">
        <f t="shared" si="11"/>
        <v>918.51</v>
      </c>
      <c r="K367" s="2">
        <v>0</v>
      </c>
      <c r="L367" s="2">
        <v>0</v>
      </c>
      <c r="M367" s="2">
        <v>1</v>
      </c>
      <c r="N367" s="2">
        <f t="shared" si="12"/>
        <v>918.51</v>
      </c>
    </row>
    <row r="368" spans="1:14" ht="14.25">
      <c r="A368" s="3" t="s">
        <v>1744</v>
      </c>
      <c r="B368" s="2">
        <v>8</v>
      </c>
      <c r="C368" s="3" t="s">
        <v>1817</v>
      </c>
      <c r="D368" s="3" t="s">
        <v>2146</v>
      </c>
      <c r="E368" s="3" t="s">
        <v>2147</v>
      </c>
      <c r="F368" s="4">
        <v>42107</v>
      </c>
      <c r="G368" s="2">
        <v>419.45</v>
      </c>
      <c r="H368" s="2">
        <v>214.58</v>
      </c>
      <c r="I368" s="2">
        <v>162.97</v>
      </c>
      <c r="J368" s="2">
        <f t="shared" si="11"/>
        <v>797</v>
      </c>
      <c r="K368" s="2">
        <v>0</v>
      </c>
      <c r="L368" s="2">
        <v>0</v>
      </c>
      <c r="M368" s="2">
        <v>1</v>
      </c>
      <c r="N368" s="2">
        <f t="shared" si="12"/>
        <v>797</v>
      </c>
    </row>
    <row r="369" spans="1:14" ht="14.25">
      <c r="A369" s="3" t="s">
        <v>1744</v>
      </c>
      <c r="B369" s="2">
        <v>48</v>
      </c>
      <c r="C369" s="3" t="s">
        <v>2148</v>
      </c>
      <c r="D369" s="3" t="s">
        <v>2146</v>
      </c>
      <c r="E369" s="3" t="s">
        <v>2147</v>
      </c>
      <c r="F369" s="4">
        <v>42107</v>
      </c>
      <c r="G369" s="2">
        <v>291.97</v>
      </c>
      <c r="H369" s="2">
        <v>129.66</v>
      </c>
      <c r="I369" s="2">
        <v>249.46</v>
      </c>
      <c r="J369" s="2">
        <f t="shared" si="11"/>
        <v>671.09</v>
      </c>
      <c r="K369" s="2">
        <v>0</v>
      </c>
      <c r="L369" s="2">
        <v>0</v>
      </c>
      <c r="M369" s="2">
        <v>1</v>
      </c>
      <c r="N369" s="2">
        <f t="shared" si="12"/>
        <v>671.09</v>
      </c>
    </row>
    <row r="370" spans="1:14" ht="14.25">
      <c r="A370" s="3" t="s">
        <v>1744</v>
      </c>
      <c r="B370" s="2">
        <v>9</v>
      </c>
      <c r="C370" s="3" t="s">
        <v>1781</v>
      </c>
      <c r="D370" s="3" t="s">
        <v>2149</v>
      </c>
      <c r="E370" s="3" t="s">
        <v>280</v>
      </c>
      <c r="F370" s="4">
        <v>42290</v>
      </c>
      <c r="G370" s="2">
        <v>527.33</v>
      </c>
      <c r="H370" s="2">
        <v>221.41</v>
      </c>
      <c r="I370" s="2">
        <v>162.97</v>
      </c>
      <c r="J370" s="2">
        <f t="shared" si="11"/>
        <v>911.71</v>
      </c>
      <c r="K370" s="2">
        <v>0</v>
      </c>
      <c r="L370" s="2">
        <v>0</v>
      </c>
      <c r="M370" s="2">
        <v>1</v>
      </c>
      <c r="N370" s="2">
        <f t="shared" si="12"/>
        <v>911.71</v>
      </c>
    </row>
    <row r="371" spans="1:14" ht="14.25">
      <c r="A371" s="3" t="s">
        <v>1744</v>
      </c>
      <c r="B371" s="2">
        <v>57</v>
      </c>
      <c r="C371" s="3" t="s">
        <v>1961</v>
      </c>
      <c r="D371" s="3" t="s">
        <v>2149</v>
      </c>
      <c r="E371" s="3" t="s">
        <v>280</v>
      </c>
      <c r="F371" s="4">
        <v>42290</v>
      </c>
      <c r="G371" s="2">
        <v>320.02</v>
      </c>
      <c r="H371" s="2">
        <v>165.59</v>
      </c>
      <c r="I371" s="2">
        <v>289.8</v>
      </c>
      <c r="J371" s="2">
        <f t="shared" si="11"/>
        <v>775.4100000000001</v>
      </c>
      <c r="K371" s="2">
        <v>0</v>
      </c>
      <c r="L371" s="2">
        <v>0</v>
      </c>
      <c r="M371" s="2">
        <v>1</v>
      </c>
      <c r="N371" s="2">
        <f t="shared" si="12"/>
        <v>775.4100000000001</v>
      </c>
    </row>
    <row r="372" spans="1:14" ht="14.25">
      <c r="A372" s="3" t="s">
        <v>1744</v>
      </c>
      <c r="B372" s="2">
        <v>17</v>
      </c>
      <c r="C372" s="3" t="s">
        <v>2150</v>
      </c>
      <c r="D372" s="3" t="s">
        <v>1557</v>
      </c>
      <c r="E372" s="3" t="s">
        <v>198</v>
      </c>
      <c r="F372" s="4">
        <v>42198</v>
      </c>
      <c r="G372" s="2">
        <v>175.47</v>
      </c>
      <c r="H372" s="2">
        <v>112.5</v>
      </c>
      <c r="I372" s="2">
        <v>185.18</v>
      </c>
      <c r="J372" s="2">
        <f t="shared" si="11"/>
        <v>473.15000000000003</v>
      </c>
      <c r="K372" s="2">
        <v>0</v>
      </c>
      <c r="L372" s="2">
        <v>0</v>
      </c>
      <c r="M372" s="2">
        <v>1</v>
      </c>
      <c r="N372" s="2">
        <f t="shared" si="12"/>
        <v>473.15000000000003</v>
      </c>
    </row>
    <row r="373" spans="1:14" ht="14.25">
      <c r="A373" s="3" t="s">
        <v>1744</v>
      </c>
      <c r="B373" s="2">
        <v>3</v>
      </c>
      <c r="C373" s="3" t="s">
        <v>1763</v>
      </c>
      <c r="D373" s="3" t="s">
        <v>1278</v>
      </c>
      <c r="E373" s="3" t="s">
        <v>1279</v>
      </c>
      <c r="F373" s="4">
        <v>42262</v>
      </c>
      <c r="G373" s="2">
        <v>148.67</v>
      </c>
      <c r="H373" s="2">
        <v>126.73</v>
      </c>
      <c r="I373" s="2">
        <v>0</v>
      </c>
      <c r="J373" s="2">
        <f t="shared" si="11"/>
        <v>275.4</v>
      </c>
      <c r="K373" s="2">
        <v>0</v>
      </c>
      <c r="L373" s="2">
        <v>0</v>
      </c>
      <c r="M373" s="2">
        <v>1</v>
      </c>
      <c r="N373" s="2">
        <f t="shared" si="12"/>
        <v>275.4</v>
      </c>
    </row>
    <row r="374" spans="1:14" ht="14.25">
      <c r="A374" s="3" t="s">
        <v>1744</v>
      </c>
      <c r="B374" s="2">
        <v>156</v>
      </c>
      <c r="C374" s="3" t="s">
        <v>2151</v>
      </c>
      <c r="D374" s="3" t="s">
        <v>2152</v>
      </c>
      <c r="E374" s="3" t="s">
        <v>480</v>
      </c>
      <c r="F374" s="4">
        <v>42128</v>
      </c>
      <c r="G374" s="2">
        <v>1719.23</v>
      </c>
      <c r="H374" s="2">
        <v>1215.04</v>
      </c>
      <c r="I374" s="2">
        <v>232.41</v>
      </c>
      <c r="J374" s="2">
        <f t="shared" si="11"/>
        <v>3166.68</v>
      </c>
      <c r="K374" s="2">
        <v>0</v>
      </c>
      <c r="L374" s="2">
        <v>0</v>
      </c>
      <c r="M374" s="2">
        <v>1</v>
      </c>
      <c r="N374" s="2">
        <f t="shared" si="12"/>
        <v>3166.68</v>
      </c>
    </row>
    <row r="375" spans="1:14" ht="14.25">
      <c r="A375" s="3" t="s">
        <v>1744</v>
      </c>
      <c r="B375" s="2">
        <v>19</v>
      </c>
      <c r="C375" s="3" t="s">
        <v>1793</v>
      </c>
      <c r="D375" s="3" t="s">
        <v>2152</v>
      </c>
      <c r="E375" s="3" t="s">
        <v>480</v>
      </c>
      <c r="F375" s="4">
        <v>42128</v>
      </c>
      <c r="G375" s="2">
        <v>542.53</v>
      </c>
      <c r="H375" s="2">
        <v>680.51</v>
      </c>
      <c r="I375" s="2">
        <v>232.41</v>
      </c>
      <c r="J375" s="2">
        <f t="shared" si="11"/>
        <v>1455.45</v>
      </c>
      <c r="K375" s="2">
        <v>0</v>
      </c>
      <c r="L375" s="2">
        <v>0</v>
      </c>
      <c r="M375" s="2">
        <v>1</v>
      </c>
      <c r="N375" s="2">
        <f t="shared" si="12"/>
        <v>1455.45</v>
      </c>
    </row>
    <row r="376" spans="1:14" ht="14.25">
      <c r="A376" s="3" t="s">
        <v>1744</v>
      </c>
      <c r="B376" s="2">
        <v>8</v>
      </c>
      <c r="C376" s="3" t="s">
        <v>1817</v>
      </c>
      <c r="D376" s="3" t="s">
        <v>2153</v>
      </c>
      <c r="E376" s="3" t="s">
        <v>2154</v>
      </c>
      <c r="F376" s="4">
        <v>42170</v>
      </c>
      <c r="G376" s="2">
        <v>392.94</v>
      </c>
      <c r="H376" s="2">
        <v>392.03</v>
      </c>
      <c r="I376" s="2">
        <v>185.18</v>
      </c>
      <c r="J376" s="2">
        <f t="shared" si="11"/>
        <v>970.1500000000001</v>
      </c>
      <c r="K376" s="2">
        <v>0</v>
      </c>
      <c r="L376" s="2">
        <v>0</v>
      </c>
      <c r="M376" s="2">
        <v>1</v>
      </c>
      <c r="N376" s="2">
        <f t="shared" si="12"/>
        <v>970.1500000000001</v>
      </c>
    </row>
    <row r="377" spans="1:14" ht="14.25">
      <c r="A377" s="3" t="s">
        <v>1744</v>
      </c>
      <c r="B377" s="2">
        <v>196</v>
      </c>
      <c r="C377" s="3" t="s">
        <v>2155</v>
      </c>
      <c r="D377" s="3" t="s">
        <v>2153</v>
      </c>
      <c r="E377" s="3" t="s">
        <v>2154</v>
      </c>
      <c r="F377" s="4">
        <v>42170</v>
      </c>
      <c r="G377" s="2">
        <v>1072.28</v>
      </c>
      <c r="H377" s="2">
        <v>889.78</v>
      </c>
      <c r="I377" s="2">
        <v>540.88</v>
      </c>
      <c r="J377" s="2">
        <f t="shared" si="11"/>
        <v>2502.94</v>
      </c>
      <c r="K377" s="2">
        <v>0</v>
      </c>
      <c r="L377" s="2">
        <v>0</v>
      </c>
      <c r="M377" s="2">
        <v>1</v>
      </c>
      <c r="N377" s="2">
        <f t="shared" si="12"/>
        <v>2502.94</v>
      </c>
    </row>
    <row r="378" spans="1:14" ht="14.25">
      <c r="A378" s="3" t="s">
        <v>1744</v>
      </c>
      <c r="B378" s="2">
        <v>168</v>
      </c>
      <c r="C378" s="3" t="s">
        <v>2156</v>
      </c>
      <c r="D378" s="3" t="s">
        <v>717</v>
      </c>
      <c r="E378" s="3" t="s">
        <v>718</v>
      </c>
      <c r="F378" s="4">
        <v>42207</v>
      </c>
      <c r="G378" s="2">
        <v>2937.56</v>
      </c>
      <c r="H378" s="2">
        <v>957.97</v>
      </c>
      <c r="I378" s="2">
        <v>76.76</v>
      </c>
      <c r="J378" s="2">
        <f t="shared" si="11"/>
        <v>3972.29</v>
      </c>
      <c r="K378" s="2">
        <v>0</v>
      </c>
      <c r="L378" s="2">
        <v>0</v>
      </c>
      <c r="M378" s="2">
        <v>1</v>
      </c>
      <c r="N378" s="2">
        <f t="shared" si="12"/>
        <v>3972.29</v>
      </c>
    </row>
    <row r="379" spans="1:14" ht="14.25">
      <c r="A379" s="3" t="s">
        <v>1744</v>
      </c>
      <c r="B379" s="2">
        <v>10</v>
      </c>
      <c r="C379" s="3" t="s">
        <v>1877</v>
      </c>
      <c r="D379" s="3" t="s">
        <v>717</v>
      </c>
      <c r="E379" s="3" t="s">
        <v>718</v>
      </c>
      <c r="F379" s="4">
        <v>42207</v>
      </c>
      <c r="G379" s="2">
        <v>642.82</v>
      </c>
      <c r="H379" s="2">
        <v>451.48</v>
      </c>
      <c r="I379" s="2">
        <v>76.76</v>
      </c>
      <c r="J379" s="2">
        <f t="shared" si="11"/>
        <v>1171.0600000000002</v>
      </c>
      <c r="K379" s="2">
        <v>0</v>
      </c>
      <c r="L379" s="2">
        <v>0</v>
      </c>
      <c r="M379" s="2">
        <v>1</v>
      </c>
      <c r="N379" s="2">
        <f t="shared" si="12"/>
        <v>1171.0600000000002</v>
      </c>
    </row>
    <row r="380" spans="1:14" ht="14.25">
      <c r="A380" s="3" t="s">
        <v>1744</v>
      </c>
      <c r="B380" s="2">
        <v>28</v>
      </c>
      <c r="C380" s="3" t="s">
        <v>2157</v>
      </c>
      <c r="D380" s="3" t="s">
        <v>2158</v>
      </c>
      <c r="E380" s="3" t="s">
        <v>198</v>
      </c>
      <c r="F380" s="4">
        <v>42224</v>
      </c>
      <c r="G380" s="2">
        <v>163.07</v>
      </c>
      <c r="H380" s="2">
        <v>153.32</v>
      </c>
      <c r="I380" s="2">
        <v>144.44</v>
      </c>
      <c r="J380" s="2">
        <f t="shared" si="11"/>
        <v>460.83</v>
      </c>
      <c r="K380" s="2">
        <v>0</v>
      </c>
      <c r="L380" s="2">
        <v>0</v>
      </c>
      <c r="M380" s="2">
        <v>1</v>
      </c>
      <c r="N380" s="2">
        <f t="shared" si="12"/>
        <v>460.83</v>
      </c>
    </row>
    <row r="381" spans="1:14" ht="14.25">
      <c r="A381" s="3" t="s">
        <v>1744</v>
      </c>
      <c r="B381" s="2">
        <v>9</v>
      </c>
      <c r="C381" s="3" t="s">
        <v>1789</v>
      </c>
      <c r="D381" s="3" t="s">
        <v>2159</v>
      </c>
      <c r="E381" s="3" t="s">
        <v>480</v>
      </c>
      <c r="F381" s="4">
        <v>42173</v>
      </c>
      <c r="G381" s="2">
        <v>652.79</v>
      </c>
      <c r="H381" s="2">
        <v>362.51</v>
      </c>
      <c r="I381" s="2">
        <v>185.18</v>
      </c>
      <c r="J381" s="2">
        <f t="shared" si="11"/>
        <v>1200.48</v>
      </c>
      <c r="K381" s="2">
        <v>0</v>
      </c>
      <c r="L381" s="2">
        <v>0</v>
      </c>
      <c r="M381" s="2">
        <v>1</v>
      </c>
      <c r="N381" s="2">
        <f t="shared" si="12"/>
        <v>1200.48</v>
      </c>
    </row>
    <row r="382" spans="1:14" ht="14.25">
      <c r="A382" s="3" t="s">
        <v>1744</v>
      </c>
      <c r="B382" s="2">
        <v>99</v>
      </c>
      <c r="C382" s="3" t="s">
        <v>2160</v>
      </c>
      <c r="D382" s="3" t="s">
        <v>2159</v>
      </c>
      <c r="E382" s="3" t="s">
        <v>480</v>
      </c>
      <c r="F382" s="4">
        <v>42173</v>
      </c>
      <c r="G382" s="2">
        <v>522.73</v>
      </c>
      <c r="H382" s="2">
        <v>280.95</v>
      </c>
      <c r="I382" s="2">
        <v>476.94</v>
      </c>
      <c r="J382" s="2">
        <f t="shared" si="11"/>
        <v>1280.6200000000001</v>
      </c>
      <c r="K382" s="2">
        <v>0</v>
      </c>
      <c r="L382" s="2">
        <v>0</v>
      </c>
      <c r="M382" s="2">
        <v>1</v>
      </c>
      <c r="N382" s="2">
        <f t="shared" si="12"/>
        <v>1280.6200000000001</v>
      </c>
    </row>
    <row r="383" spans="1:14" ht="14.25">
      <c r="A383" s="3" t="s">
        <v>1744</v>
      </c>
      <c r="B383" s="2">
        <v>31</v>
      </c>
      <c r="C383" s="3" t="s">
        <v>2161</v>
      </c>
      <c r="D383" s="3" t="s">
        <v>2162</v>
      </c>
      <c r="E383" s="3" t="s">
        <v>229</v>
      </c>
      <c r="F383" s="4">
        <v>42283</v>
      </c>
      <c r="G383" s="2">
        <v>397.44</v>
      </c>
      <c r="H383" s="2">
        <v>203.77</v>
      </c>
      <c r="I383" s="2">
        <v>98.25</v>
      </c>
      <c r="J383" s="2">
        <f t="shared" si="11"/>
        <v>699.46</v>
      </c>
      <c r="K383" s="2">
        <v>0</v>
      </c>
      <c r="L383" s="2">
        <v>0</v>
      </c>
      <c r="M383" s="2">
        <v>1</v>
      </c>
      <c r="N383" s="2">
        <f t="shared" si="12"/>
        <v>699.46</v>
      </c>
    </row>
    <row r="384" spans="1:14" ht="14.25">
      <c r="A384" s="3" t="s">
        <v>1744</v>
      </c>
      <c r="B384" s="2">
        <v>9</v>
      </c>
      <c r="C384" s="3" t="s">
        <v>1762</v>
      </c>
      <c r="D384" s="3" t="s">
        <v>2162</v>
      </c>
      <c r="E384" s="3" t="s">
        <v>229</v>
      </c>
      <c r="F384" s="4">
        <v>42283</v>
      </c>
      <c r="G384" s="2">
        <v>71.15</v>
      </c>
      <c r="H384" s="2">
        <v>65.31</v>
      </c>
      <c r="I384" s="2">
        <v>98.25</v>
      </c>
      <c r="J384" s="2">
        <f t="shared" si="11"/>
        <v>234.71</v>
      </c>
      <c r="K384" s="2">
        <v>0</v>
      </c>
      <c r="L384" s="2">
        <v>0</v>
      </c>
      <c r="M384" s="2">
        <v>1</v>
      </c>
      <c r="N384" s="2">
        <f t="shared" si="12"/>
        <v>234.71</v>
      </c>
    </row>
    <row r="385" spans="1:14" ht="14.25">
      <c r="A385" s="3" t="s">
        <v>1744</v>
      </c>
      <c r="B385" s="2">
        <v>3</v>
      </c>
      <c r="C385" s="3" t="s">
        <v>1827</v>
      </c>
      <c r="D385" s="3" t="s">
        <v>1558</v>
      </c>
      <c r="E385" s="3" t="s">
        <v>1559</v>
      </c>
      <c r="F385" s="4">
        <v>42161</v>
      </c>
      <c r="G385" s="2">
        <v>141.38</v>
      </c>
      <c r="H385" s="2">
        <v>152.08</v>
      </c>
      <c r="I385" s="2">
        <v>0</v>
      </c>
      <c r="J385" s="2">
        <f t="shared" si="11"/>
        <v>293.46000000000004</v>
      </c>
      <c r="K385" s="2">
        <v>0</v>
      </c>
      <c r="L385" s="2">
        <v>0</v>
      </c>
      <c r="M385" s="2">
        <v>1</v>
      </c>
      <c r="N385" s="2">
        <f t="shared" si="12"/>
        <v>293.46000000000004</v>
      </c>
    </row>
    <row r="386" spans="1:14" ht="14.25">
      <c r="A386" s="3" t="s">
        <v>1744</v>
      </c>
      <c r="B386" s="2">
        <v>3</v>
      </c>
      <c r="C386" s="3" t="s">
        <v>1827</v>
      </c>
      <c r="D386" s="3" t="s">
        <v>1560</v>
      </c>
      <c r="E386" s="3" t="s">
        <v>1561</v>
      </c>
      <c r="F386" s="4">
        <v>42160</v>
      </c>
      <c r="G386" s="2">
        <v>120.02</v>
      </c>
      <c r="H386" s="2">
        <v>109.39</v>
      </c>
      <c r="I386" s="2">
        <v>0</v>
      </c>
      <c r="J386" s="2">
        <f t="shared" si="11"/>
        <v>229.41</v>
      </c>
      <c r="K386" s="2">
        <v>0</v>
      </c>
      <c r="L386" s="2">
        <v>0</v>
      </c>
      <c r="M386" s="2">
        <v>1</v>
      </c>
      <c r="N386" s="2">
        <f t="shared" si="12"/>
        <v>229.41</v>
      </c>
    </row>
    <row r="387" spans="1:14" ht="14.25">
      <c r="A387" s="3" t="s">
        <v>1744</v>
      </c>
      <c r="B387" s="2">
        <v>3</v>
      </c>
      <c r="C387" s="3" t="s">
        <v>1763</v>
      </c>
      <c r="D387" s="3" t="s">
        <v>1562</v>
      </c>
      <c r="E387" s="3" t="s">
        <v>1006</v>
      </c>
      <c r="F387" s="4">
        <v>42320</v>
      </c>
      <c r="G387" s="2">
        <v>104.16</v>
      </c>
      <c r="H387" s="2">
        <v>101.14</v>
      </c>
      <c r="I387" s="2">
        <v>0</v>
      </c>
      <c r="J387" s="2">
        <f t="shared" si="11"/>
        <v>205.3</v>
      </c>
      <c r="K387" s="2">
        <v>0</v>
      </c>
      <c r="L387" s="2">
        <v>0</v>
      </c>
      <c r="M387" s="2">
        <v>1</v>
      </c>
      <c r="N387" s="2">
        <f t="shared" si="12"/>
        <v>205.3</v>
      </c>
    </row>
    <row r="388" spans="1:14" ht="14.25">
      <c r="A388" s="3" t="s">
        <v>1744</v>
      </c>
      <c r="B388" s="2">
        <v>37</v>
      </c>
      <c r="C388" s="3" t="s">
        <v>2163</v>
      </c>
      <c r="D388" s="3" t="s">
        <v>2164</v>
      </c>
      <c r="E388" s="3" t="s">
        <v>2165</v>
      </c>
      <c r="F388" s="4">
        <v>42359</v>
      </c>
      <c r="G388" s="2">
        <v>425.5</v>
      </c>
      <c r="H388" s="2">
        <v>476.54</v>
      </c>
      <c r="I388" s="2">
        <v>0</v>
      </c>
      <c r="J388" s="2">
        <f t="shared" si="11"/>
        <v>902.04</v>
      </c>
      <c r="K388" s="2">
        <v>0</v>
      </c>
      <c r="L388" s="2">
        <v>0</v>
      </c>
      <c r="M388" s="2">
        <v>1</v>
      </c>
      <c r="N388" s="2">
        <f t="shared" si="12"/>
        <v>902.04</v>
      </c>
    </row>
    <row r="389" spans="1:14" ht="14.25">
      <c r="A389" s="3" t="s">
        <v>1744</v>
      </c>
      <c r="B389" s="2">
        <v>2</v>
      </c>
      <c r="C389" s="3" t="s">
        <v>2166</v>
      </c>
      <c r="D389" s="3" t="s">
        <v>1283</v>
      </c>
      <c r="E389" s="3" t="s">
        <v>1284</v>
      </c>
      <c r="F389" s="4">
        <v>42079</v>
      </c>
      <c r="G389" s="2">
        <v>1883.61</v>
      </c>
      <c r="H389" s="2">
        <v>2121.6</v>
      </c>
      <c r="I389" s="2">
        <v>0</v>
      </c>
      <c r="J389" s="2">
        <f t="shared" si="11"/>
        <v>4005.21</v>
      </c>
      <c r="K389" s="2">
        <v>0</v>
      </c>
      <c r="L389" s="2">
        <v>0</v>
      </c>
      <c r="M389" s="2">
        <v>1</v>
      </c>
      <c r="N389" s="2">
        <f t="shared" si="12"/>
        <v>4005.21</v>
      </c>
    </row>
    <row r="390" spans="1:14" ht="14.25">
      <c r="A390" s="3" t="s">
        <v>1744</v>
      </c>
      <c r="B390" s="2">
        <v>1077</v>
      </c>
      <c r="C390" s="3" t="s">
        <v>2167</v>
      </c>
      <c r="D390" s="3" t="s">
        <v>479</v>
      </c>
      <c r="E390" s="3" t="s">
        <v>480</v>
      </c>
      <c r="F390" s="4">
        <v>42333</v>
      </c>
      <c r="G390" s="2">
        <v>10334.58</v>
      </c>
      <c r="H390" s="2">
        <v>4821.2</v>
      </c>
      <c r="I390" s="2">
        <v>397.93</v>
      </c>
      <c r="J390" s="2">
        <f t="shared" si="11"/>
        <v>15553.71</v>
      </c>
      <c r="K390" s="2">
        <v>0</v>
      </c>
      <c r="L390" s="2">
        <v>7776.86</v>
      </c>
      <c r="M390" s="2">
        <v>1</v>
      </c>
      <c r="N390" s="2">
        <f t="shared" si="12"/>
        <v>15553.71</v>
      </c>
    </row>
    <row r="391" spans="1:14" ht="14.25">
      <c r="A391" s="3" t="s">
        <v>1744</v>
      </c>
      <c r="B391" s="2">
        <v>449</v>
      </c>
      <c r="C391" s="3" t="s">
        <v>2168</v>
      </c>
      <c r="D391" s="3" t="s">
        <v>726</v>
      </c>
      <c r="E391" s="3" t="s">
        <v>198</v>
      </c>
      <c r="F391" s="4">
        <v>42177</v>
      </c>
      <c r="G391" s="2">
        <v>5484.64</v>
      </c>
      <c r="H391" s="2">
        <v>1755.74</v>
      </c>
      <c r="I391" s="2">
        <v>264.6</v>
      </c>
      <c r="J391" s="2">
        <f t="shared" si="11"/>
        <v>7504.9800000000005</v>
      </c>
      <c r="K391" s="2">
        <v>0</v>
      </c>
      <c r="L391" s="2">
        <v>0</v>
      </c>
      <c r="M391" s="2">
        <v>1</v>
      </c>
      <c r="N391" s="2">
        <f t="shared" si="12"/>
        <v>7504.9800000000005</v>
      </c>
    </row>
    <row r="392" spans="1:14" ht="14.25">
      <c r="A392" s="3" t="s">
        <v>1744</v>
      </c>
      <c r="B392" s="2">
        <v>23</v>
      </c>
      <c r="C392" s="3" t="s">
        <v>2169</v>
      </c>
      <c r="D392" s="3" t="s">
        <v>2170</v>
      </c>
      <c r="E392" s="3" t="s">
        <v>2171</v>
      </c>
      <c r="F392" s="4">
        <v>42145</v>
      </c>
      <c r="G392" s="2">
        <v>867.08</v>
      </c>
      <c r="H392" s="2">
        <v>385.93</v>
      </c>
      <c r="I392" s="2">
        <v>185.18</v>
      </c>
      <c r="J392" s="2">
        <f t="shared" si="11"/>
        <v>1438.19</v>
      </c>
      <c r="K392" s="2">
        <v>0</v>
      </c>
      <c r="L392" s="2">
        <v>0</v>
      </c>
      <c r="M392" s="2">
        <v>1</v>
      </c>
      <c r="N392" s="2">
        <f t="shared" si="12"/>
        <v>1438.19</v>
      </c>
    </row>
    <row r="393" spans="1:14" ht="14.25">
      <c r="A393" s="3" t="s">
        <v>1744</v>
      </c>
      <c r="B393" s="2">
        <v>72</v>
      </c>
      <c r="C393" s="3" t="s">
        <v>1940</v>
      </c>
      <c r="D393" s="3" t="s">
        <v>2170</v>
      </c>
      <c r="E393" s="3" t="s">
        <v>2171</v>
      </c>
      <c r="F393" s="4">
        <v>42145</v>
      </c>
      <c r="G393" s="2">
        <v>435.32</v>
      </c>
      <c r="H393" s="2">
        <v>204.02</v>
      </c>
      <c r="I393" s="2">
        <v>336.6</v>
      </c>
      <c r="J393" s="2">
        <f aca="true" t="shared" si="13" ref="J393:J456">SUM(G393:I393)</f>
        <v>975.94</v>
      </c>
      <c r="K393" s="2">
        <v>0</v>
      </c>
      <c r="L393" s="2">
        <v>0</v>
      </c>
      <c r="M393" s="2">
        <v>1</v>
      </c>
      <c r="N393" s="2">
        <f aca="true" t="shared" si="14" ref="N393:N456">M393*J393</f>
        <v>975.94</v>
      </c>
    </row>
    <row r="394" spans="1:14" ht="14.25">
      <c r="A394" s="3" t="s">
        <v>1744</v>
      </c>
      <c r="B394" s="2">
        <v>42</v>
      </c>
      <c r="C394" s="3" t="s">
        <v>2172</v>
      </c>
      <c r="D394" s="3" t="s">
        <v>728</v>
      </c>
      <c r="E394" s="3" t="s">
        <v>729</v>
      </c>
      <c r="F394" s="4">
        <v>42268</v>
      </c>
      <c r="G394" s="2">
        <v>428.13</v>
      </c>
      <c r="H394" s="2">
        <v>204.33</v>
      </c>
      <c r="I394" s="2">
        <v>123.45</v>
      </c>
      <c r="J394" s="2">
        <f t="shared" si="13"/>
        <v>755.9100000000001</v>
      </c>
      <c r="K394" s="2">
        <v>0</v>
      </c>
      <c r="L394" s="2">
        <v>0</v>
      </c>
      <c r="M394" s="2">
        <v>1</v>
      </c>
      <c r="N394" s="2">
        <f t="shared" si="14"/>
        <v>755.9100000000001</v>
      </c>
    </row>
    <row r="395" spans="1:14" ht="14.25">
      <c r="A395" s="3" t="s">
        <v>1744</v>
      </c>
      <c r="B395" s="2">
        <v>9</v>
      </c>
      <c r="C395" s="3" t="s">
        <v>1762</v>
      </c>
      <c r="D395" s="3" t="s">
        <v>728</v>
      </c>
      <c r="E395" s="3" t="s">
        <v>729</v>
      </c>
      <c r="F395" s="4">
        <v>42268</v>
      </c>
      <c r="G395" s="2">
        <v>86.69</v>
      </c>
      <c r="H395" s="2">
        <v>62.7</v>
      </c>
      <c r="I395" s="2">
        <v>123.45</v>
      </c>
      <c r="J395" s="2">
        <f t="shared" si="13"/>
        <v>272.84</v>
      </c>
      <c r="K395" s="2">
        <v>0</v>
      </c>
      <c r="L395" s="2">
        <v>0</v>
      </c>
      <c r="M395" s="2">
        <v>1</v>
      </c>
      <c r="N395" s="2">
        <f t="shared" si="14"/>
        <v>272.84</v>
      </c>
    </row>
    <row r="396" spans="1:14" ht="14.25">
      <c r="A396" s="3" t="s">
        <v>1744</v>
      </c>
      <c r="B396" s="2">
        <v>8</v>
      </c>
      <c r="C396" s="3" t="s">
        <v>1764</v>
      </c>
      <c r="D396" s="3" t="s">
        <v>2173</v>
      </c>
      <c r="E396" s="3" t="s">
        <v>1306</v>
      </c>
      <c r="F396" s="4">
        <v>42214</v>
      </c>
      <c r="G396" s="2">
        <v>738</v>
      </c>
      <c r="H396" s="2">
        <v>430.97</v>
      </c>
      <c r="I396" s="2">
        <v>185.18</v>
      </c>
      <c r="J396" s="2">
        <f t="shared" si="13"/>
        <v>1354.15</v>
      </c>
      <c r="K396" s="2">
        <v>0</v>
      </c>
      <c r="L396" s="2">
        <v>0</v>
      </c>
      <c r="M396" s="2">
        <v>1</v>
      </c>
      <c r="N396" s="2">
        <f t="shared" si="14"/>
        <v>1354.15</v>
      </c>
    </row>
    <row r="397" spans="1:14" ht="14.25">
      <c r="A397" s="3" t="s">
        <v>1744</v>
      </c>
      <c r="B397" s="2">
        <v>117</v>
      </c>
      <c r="C397" s="3" t="s">
        <v>2174</v>
      </c>
      <c r="D397" s="3" t="s">
        <v>2173</v>
      </c>
      <c r="E397" s="3" t="s">
        <v>1306</v>
      </c>
      <c r="F397" s="4">
        <v>42214</v>
      </c>
      <c r="G397" s="2">
        <v>907.28</v>
      </c>
      <c r="H397" s="2">
        <v>444.02</v>
      </c>
      <c r="I397" s="2">
        <v>379.19</v>
      </c>
      <c r="J397" s="2">
        <f t="shared" si="13"/>
        <v>1730.49</v>
      </c>
      <c r="K397" s="2">
        <v>0</v>
      </c>
      <c r="L397" s="2">
        <v>0</v>
      </c>
      <c r="M397" s="2">
        <v>1</v>
      </c>
      <c r="N397" s="2">
        <f t="shared" si="14"/>
        <v>1730.49</v>
      </c>
    </row>
    <row r="398" spans="1:14" ht="14.25">
      <c r="A398" s="3" t="s">
        <v>1744</v>
      </c>
      <c r="B398" s="2">
        <v>53</v>
      </c>
      <c r="C398" s="3" t="s">
        <v>1890</v>
      </c>
      <c r="D398" s="3" t="s">
        <v>2175</v>
      </c>
      <c r="E398" s="3" t="s">
        <v>918</v>
      </c>
      <c r="F398" s="4">
        <v>42065</v>
      </c>
      <c r="G398" s="2">
        <v>427.92</v>
      </c>
      <c r="H398" s="2">
        <v>378.2</v>
      </c>
      <c r="I398" s="2">
        <v>0</v>
      </c>
      <c r="J398" s="2">
        <f t="shared" si="13"/>
        <v>806.12</v>
      </c>
      <c r="K398" s="2">
        <v>0</v>
      </c>
      <c r="L398" s="2">
        <v>0</v>
      </c>
      <c r="M398" s="2">
        <v>1</v>
      </c>
      <c r="N398" s="2">
        <f t="shared" si="14"/>
        <v>806.12</v>
      </c>
    </row>
    <row r="399" spans="1:14" ht="14.25">
      <c r="A399" s="3" t="s">
        <v>1744</v>
      </c>
      <c r="B399" s="2">
        <v>7</v>
      </c>
      <c r="C399" s="3" t="s">
        <v>2113</v>
      </c>
      <c r="D399" s="3" t="s">
        <v>2175</v>
      </c>
      <c r="E399" s="3" t="s">
        <v>918</v>
      </c>
      <c r="F399" s="4">
        <v>42065</v>
      </c>
      <c r="G399" s="2">
        <v>45.29</v>
      </c>
      <c r="H399" s="2">
        <v>51.85</v>
      </c>
      <c r="I399" s="2">
        <v>0</v>
      </c>
      <c r="J399" s="2">
        <f t="shared" si="13"/>
        <v>97.14</v>
      </c>
      <c r="K399" s="2">
        <v>0</v>
      </c>
      <c r="L399" s="2">
        <v>0</v>
      </c>
      <c r="M399" s="2">
        <v>1</v>
      </c>
      <c r="N399" s="2">
        <f t="shared" si="14"/>
        <v>97.14</v>
      </c>
    </row>
    <row r="400" spans="1:14" ht="14.25">
      <c r="A400" s="3" t="s">
        <v>1744</v>
      </c>
      <c r="B400" s="2">
        <v>336</v>
      </c>
      <c r="C400" s="3" t="s">
        <v>2176</v>
      </c>
      <c r="D400" s="3" t="s">
        <v>2177</v>
      </c>
      <c r="E400" s="3" t="s">
        <v>675</v>
      </c>
      <c r="F400" s="4">
        <v>42220</v>
      </c>
      <c r="G400" s="2">
        <v>3108.91</v>
      </c>
      <c r="H400" s="2">
        <v>1974.04</v>
      </c>
      <c r="I400" s="2">
        <v>0</v>
      </c>
      <c r="J400" s="2">
        <f t="shared" si="13"/>
        <v>5082.95</v>
      </c>
      <c r="K400" s="2">
        <v>0</v>
      </c>
      <c r="L400" s="2">
        <v>0</v>
      </c>
      <c r="M400" s="2">
        <v>1</v>
      </c>
      <c r="N400" s="2">
        <f t="shared" si="14"/>
        <v>5082.95</v>
      </c>
    </row>
    <row r="401" spans="1:14" ht="14.25">
      <c r="A401" s="3" t="s">
        <v>1744</v>
      </c>
      <c r="B401" s="2">
        <v>24</v>
      </c>
      <c r="C401" s="3" t="s">
        <v>2178</v>
      </c>
      <c r="D401" s="3" t="s">
        <v>2179</v>
      </c>
      <c r="E401" s="3" t="s">
        <v>2131</v>
      </c>
      <c r="F401" s="4">
        <v>42230</v>
      </c>
      <c r="G401" s="2">
        <v>123.89</v>
      </c>
      <c r="H401" s="2">
        <v>133.52</v>
      </c>
      <c r="I401" s="2">
        <v>98.25</v>
      </c>
      <c r="J401" s="2">
        <f t="shared" si="13"/>
        <v>355.66</v>
      </c>
      <c r="K401" s="2">
        <v>0</v>
      </c>
      <c r="L401" s="2">
        <v>0</v>
      </c>
      <c r="M401" s="2">
        <v>1</v>
      </c>
      <c r="N401" s="2">
        <f t="shared" si="14"/>
        <v>355.66</v>
      </c>
    </row>
    <row r="402" spans="1:14" ht="14.25">
      <c r="A402" s="3" t="s">
        <v>1744</v>
      </c>
      <c r="B402" s="2">
        <v>64</v>
      </c>
      <c r="C402" s="3" t="s">
        <v>2180</v>
      </c>
      <c r="D402" s="3" t="s">
        <v>2179</v>
      </c>
      <c r="E402" s="3" t="s">
        <v>2131</v>
      </c>
      <c r="F402" s="4">
        <v>42230</v>
      </c>
      <c r="G402" s="2">
        <v>392.45</v>
      </c>
      <c r="H402" s="2">
        <v>263.76</v>
      </c>
      <c r="I402" s="2">
        <v>197.8</v>
      </c>
      <c r="J402" s="2">
        <f t="shared" si="13"/>
        <v>854.01</v>
      </c>
      <c r="K402" s="2">
        <v>0</v>
      </c>
      <c r="L402" s="2">
        <v>0</v>
      </c>
      <c r="M402" s="2">
        <v>1</v>
      </c>
      <c r="N402" s="2">
        <f t="shared" si="14"/>
        <v>854.01</v>
      </c>
    </row>
    <row r="403" spans="1:14" ht="14.25">
      <c r="A403" s="3" t="s">
        <v>1744</v>
      </c>
      <c r="B403" s="2">
        <v>11</v>
      </c>
      <c r="C403" s="3" t="s">
        <v>1838</v>
      </c>
      <c r="D403" s="3" t="s">
        <v>734</v>
      </c>
      <c r="E403" s="3" t="s">
        <v>198</v>
      </c>
      <c r="F403" s="4">
        <v>42030</v>
      </c>
      <c r="G403" s="2">
        <v>66.96</v>
      </c>
      <c r="H403" s="2">
        <v>129.73</v>
      </c>
      <c r="I403" s="2">
        <v>0</v>
      </c>
      <c r="J403" s="2">
        <f t="shared" si="13"/>
        <v>196.69</v>
      </c>
      <c r="K403" s="2">
        <v>0</v>
      </c>
      <c r="L403" s="2">
        <v>0</v>
      </c>
      <c r="M403" s="2">
        <v>1</v>
      </c>
      <c r="N403" s="2">
        <f t="shared" si="14"/>
        <v>196.69</v>
      </c>
    </row>
    <row r="404" spans="1:14" ht="14.25">
      <c r="A404" s="3" t="s">
        <v>1744</v>
      </c>
      <c r="B404" s="2">
        <v>11</v>
      </c>
      <c r="C404" s="3" t="s">
        <v>2181</v>
      </c>
      <c r="D404" s="3" t="s">
        <v>1293</v>
      </c>
      <c r="E404" s="3" t="s">
        <v>1252</v>
      </c>
      <c r="F404" s="4">
        <v>42095</v>
      </c>
      <c r="G404" s="2">
        <v>177.42</v>
      </c>
      <c r="H404" s="2">
        <v>231.09</v>
      </c>
      <c r="I404" s="2">
        <v>185.18</v>
      </c>
      <c r="J404" s="2">
        <f t="shared" si="13"/>
        <v>593.69</v>
      </c>
      <c r="K404" s="2">
        <v>0</v>
      </c>
      <c r="L404" s="2">
        <v>0</v>
      </c>
      <c r="M404" s="2">
        <v>1</v>
      </c>
      <c r="N404" s="2">
        <f t="shared" si="14"/>
        <v>593.69</v>
      </c>
    </row>
    <row r="405" spans="1:14" ht="14.25">
      <c r="A405" s="3" t="s">
        <v>1744</v>
      </c>
      <c r="B405" s="2">
        <v>9</v>
      </c>
      <c r="C405" s="3" t="s">
        <v>1781</v>
      </c>
      <c r="D405" s="3" t="s">
        <v>2182</v>
      </c>
      <c r="E405" s="3" t="s">
        <v>2183</v>
      </c>
      <c r="F405" s="4">
        <v>42258</v>
      </c>
      <c r="G405" s="2">
        <v>490.51</v>
      </c>
      <c r="H405" s="2">
        <v>242.17</v>
      </c>
      <c r="I405" s="2">
        <v>185.18</v>
      </c>
      <c r="J405" s="2">
        <f t="shared" si="13"/>
        <v>917.8599999999999</v>
      </c>
      <c r="K405" s="2">
        <v>0</v>
      </c>
      <c r="L405" s="2">
        <v>0</v>
      </c>
      <c r="M405" s="2">
        <v>1</v>
      </c>
      <c r="N405" s="2">
        <f t="shared" si="14"/>
        <v>917.8599999999999</v>
      </c>
    </row>
    <row r="406" spans="1:14" ht="14.25">
      <c r="A406" s="3" t="s">
        <v>1744</v>
      </c>
      <c r="B406" s="2">
        <v>55</v>
      </c>
      <c r="C406" s="3" t="s">
        <v>1783</v>
      </c>
      <c r="D406" s="3" t="s">
        <v>2182</v>
      </c>
      <c r="E406" s="3" t="s">
        <v>2183</v>
      </c>
      <c r="F406" s="4">
        <v>42258</v>
      </c>
      <c r="G406" s="2">
        <v>373.34</v>
      </c>
      <c r="H406" s="2">
        <v>156.52</v>
      </c>
      <c r="I406" s="2">
        <v>255.94</v>
      </c>
      <c r="J406" s="2">
        <f t="shared" si="13"/>
        <v>785.8</v>
      </c>
      <c r="K406" s="2">
        <v>0</v>
      </c>
      <c r="L406" s="2">
        <v>0</v>
      </c>
      <c r="M406" s="2">
        <v>1</v>
      </c>
      <c r="N406" s="2">
        <f t="shared" si="14"/>
        <v>785.8</v>
      </c>
    </row>
    <row r="407" spans="1:14" ht="14.25">
      <c r="A407" s="3" t="s">
        <v>1744</v>
      </c>
      <c r="B407" s="2">
        <v>22</v>
      </c>
      <c r="C407" s="3" t="s">
        <v>2184</v>
      </c>
      <c r="D407" s="3" t="s">
        <v>2185</v>
      </c>
      <c r="E407" s="3" t="s">
        <v>1180</v>
      </c>
      <c r="F407" s="4">
        <v>42111</v>
      </c>
      <c r="G407" s="2">
        <v>92.77</v>
      </c>
      <c r="H407" s="2">
        <v>171.77</v>
      </c>
      <c r="I407" s="2">
        <v>69.41</v>
      </c>
      <c r="J407" s="2">
        <f t="shared" si="13"/>
        <v>333.95000000000005</v>
      </c>
      <c r="K407" s="2">
        <v>0</v>
      </c>
      <c r="L407" s="2">
        <v>0</v>
      </c>
      <c r="M407" s="2">
        <v>1</v>
      </c>
      <c r="N407" s="2">
        <f t="shared" si="14"/>
        <v>333.95000000000005</v>
      </c>
    </row>
    <row r="408" spans="1:14" ht="14.25">
      <c r="A408" s="3" t="s">
        <v>1744</v>
      </c>
      <c r="B408" s="2">
        <v>3</v>
      </c>
      <c r="C408" s="3" t="s">
        <v>1763</v>
      </c>
      <c r="D408" s="3" t="s">
        <v>1294</v>
      </c>
      <c r="E408" s="3" t="s">
        <v>1295</v>
      </c>
      <c r="F408" s="4">
        <v>42355</v>
      </c>
      <c r="G408" s="2">
        <v>96.14</v>
      </c>
      <c r="H408" s="2">
        <v>112.78</v>
      </c>
      <c r="I408" s="2">
        <v>0</v>
      </c>
      <c r="J408" s="2">
        <f t="shared" si="13"/>
        <v>208.92000000000002</v>
      </c>
      <c r="K408" s="2">
        <v>0</v>
      </c>
      <c r="L408" s="2">
        <v>0</v>
      </c>
      <c r="M408" s="2">
        <v>1</v>
      </c>
      <c r="N408" s="2">
        <f t="shared" si="14"/>
        <v>208.92000000000002</v>
      </c>
    </row>
    <row r="409" spans="1:14" ht="14.25">
      <c r="A409" s="3" t="s">
        <v>1744</v>
      </c>
      <c r="B409" s="2">
        <v>9</v>
      </c>
      <c r="C409" s="3" t="s">
        <v>1762</v>
      </c>
      <c r="D409" s="3" t="s">
        <v>2186</v>
      </c>
      <c r="E409" s="3" t="s">
        <v>1144</v>
      </c>
      <c r="F409" s="4">
        <v>42268</v>
      </c>
      <c r="G409" s="2">
        <v>257.95</v>
      </c>
      <c r="H409" s="2">
        <v>212.71</v>
      </c>
      <c r="I409" s="2">
        <v>185.18</v>
      </c>
      <c r="J409" s="2">
        <f t="shared" si="13"/>
        <v>655.8399999999999</v>
      </c>
      <c r="K409" s="2">
        <v>0</v>
      </c>
      <c r="L409" s="2">
        <v>0</v>
      </c>
      <c r="M409" s="2">
        <v>1</v>
      </c>
      <c r="N409" s="2">
        <f t="shared" si="14"/>
        <v>655.8399999999999</v>
      </c>
    </row>
    <row r="410" spans="1:14" ht="14.25">
      <c r="A410" s="3" t="s">
        <v>1744</v>
      </c>
      <c r="B410" s="2">
        <v>83</v>
      </c>
      <c r="C410" s="3" t="s">
        <v>2187</v>
      </c>
      <c r="D410" s="3" t="s">
        <v>2186</v>
      </c>
      <c r="E410" s="3" t="s">
        <v>1144</v>
      </c>
      <c r="F410" s="4">
        <v>42268</v>
      </c>
      <c r="G410" s="2">
        <v>1274.32</v>
      </c>
      <c r="H410" s="2">
        <v>559.9</v>
      </c>
      <c r="I410" s="2">
        <v>185.18</v>
      </c>
      <c r="J410" s="2">
        <f t="shared" si="13"/>
        <v>2019.3999999999999</v>
      </c>
      <c r="K410" s="2">
        <v>0</v>
      </c>
      <c r="L410" s="2">
        <v>0</v>
      </c>
      <c r="M410" s="2">
        <v>1</v>
      </c>
      <c r="N410" s="2">
        <f t="shared" si="14"/>
        <v>2019.3999999999999</v>
      </c>
    </row>
    <row r="411" spans="1:14" ht="14.25">
      <c r="A411" s="3" t="s">
        <v>1744</v>
      </c>
      <c r="B411" s="2">
        <v>9</v>
      </c>
      <c r="C411" s="3" t="s">
        <v>1789</v>
      </c>
      <c r="D411" s="3" t="s">
        <v>2188</v>
      </c>
      <c r="E411" s="3" t="s">
        <v>891</v>
      </c>
      <c r="F411" s="4">
        <v>42019</v>
      </c>
      <c r="G411" s="2">
        <v>784.91</v>
      </c>
      <c r="H411" s="2">
        <v>369.04</v>
      </c>
      <c r="I411" s="2">
        <v>113.37</v>
      </c>
      <c r="J411" s="2">
        <f t="shared" si="13"/>
        <v>1267.3200000000002</v>
      </c>
      <c r="K411" s="2">
        <v>0</v>
      </c>
      <c r="L411" s="2">
        <v>0</v>
      </c>
      <c r="M411" s="2">
        <v>1</v>
      </c>
      <c r="N411" s="2">
        <f t="shared" si="14"/>
        <v>1267.3200000000002</v>
      </c>
    </row>
    <row r="412" spans="1:14" ht="14.25">
      <c r="A412" s="3" t="s">
        <v>1744</v>
      </c>
      <c r="B412" s="2">
        <v>75</v>
      </c>
      <c r="C412" s="3" t="s">
        <v>2189</v>
      </c>
      <c r="D412" s="3" t="s">
        <v>2188</v>
      </c>
      <c r="E412" s="3" t="s">
        <v>891</v>
      </c>
      <c r="F412" s="4">
        <v>42019</v>
      </c>
      <c r="G412" s="2">
        <v>425.1</v>
      </c>
      <c r="H412" s="2">
        <v>268.84</v>
      </c>
      <c r="I412" s="2">
        <v>280.57</v>
      </c>
      <c r="J412" s="2">
        <f t="shared" si="13"/>
        <v>974.51</v>
      </c>
      <c r="K412" s="2">
        <v>0</v>
      </c>
      <c r="L412" s="2">
        <v>0</v>
      </c>
      <c r="M412" s="2">
        <v>1</v>
      </c>
      <c r="N412" s="2">
        <f t="shared" si="14"/>
        <v>974.51</v>
      </c>
    </row>
    <row r="413" spans="1:14" ht="14.25">
      <c r="A413" s="3" t="s">
        <v>1744</v>
      </c>
      <c r="B413" s="2">
        <v>112</v>
      </c>
      <c r="C413" s="3" t="s">
        <v>2190</v>
      </c>
      <c r="D413" s="3" t="s">
        <v>2191</v>
      </c>
      <c r="E413" s="3" t="s">
        <v>1725</v>
      </c>
      <c r="F413" s="4">
        <v>42114</v>
      </c>
      <c r="G413" s="2">
        <v>898.29</v>
      </c>
      <c r="H413" s="2">
        <v>401.41</v>
      </c>
      <c r="I413" s="2">
        <v>275.39</v>
      </c>
      <c r="J413" s="2">
        <f t="shared" si="13"/>
        <v>1575.0900000000001</v>
      </c>
      <c r="K413" s="2">
        <v>0</v>
      </c>
      <c r="L413" s="2">
        <v>0</v>
      </c>
      <c r="M413" s="2">
        <v>1</v>
      </c>
      <c r="N413" s="2">
        <f t="shared" si="14"/>
        <v>1575.0900000000001</v>
      </c>
    </row>
    <row r="414" spans="1:14" ht="14.25">
      <c r="A414" s="3" t="s">
        <v>1744</v>
      </c>
      <c r="B414" s="2">
        <v>11</v>
      </c>
      <c r="C414" s="3" t="s">
        <v>1838</v>
      </c>
      <c r="D414" s="3" t="s">
        <v>2191</v>
      </c>
      <c r="E414" s="3" t="s">
        <v>1725</v>
      </c>
      <c r="F414" s="4">
        <v>42114</v>
      </c>
      <c r="G414" s="2">
        <v>82.22</v>
      </c>
      <c r="H414" s="2">
        <v>109.14</v>
      </c>
      <c r="I414" s="2">
        <v>185.18</v>
      </c>
      <c r="J414" s="2">
        <f t="shared" si="13"/>
        <v>376.54</v>
      </c>
      <c r="K414" s="2">
        <v>0</v>
      </c>
      <c r="L414" s="2">
        <v>0</v>
      </c>
      <c r="M414" s="2">
        <v>1</v>
      </c>
      <c r="N414" s="2">
        <f t="shared" si="14"/>
        <v>376.54</v>
      </c>
    </row>
    <row r="415" spans="1:14" ht="14.25">
      <c r="A415" s="3" t="s">
        <v>1744</v>
      </c>
      <c r="B415" s="2">
        <v>22</v>
      </c>
      <c r="C415" s="3" t="s">
        <v>2192</v>
      </c>
      <c r="D415" s="3" t="s">
        <v>2193</v>
      </c>
      <c r="E415" s="3" t="s">
        <v>1386</v>
      </c>
      <c r="F415" s="4">
        <v>42357</v>
      </c>
      <c r="G415" s="2">
        <v>308.56</v>
      </c>
      <c r="H415" s="2">
        <v>310.07</v>
      </c>
      <c r="I415" s="2">
        <v>0</v>
      </c>
      <c r="J415" s="2">
        <f t="shared" si="13"/>
        <v>618.63</v>
      </c>
      <c r="K415" s="2">
        <v>0</v>
      </c>
      <c r="L415" s="2">
        <v>0</v>
      </c>
      <c r="M415" s="2">
        <v>1</v>
      </c>
      <c r="N415" s="2">
        <f t="shared" si="14"/>
        <v>618.63</v>
      </c>
    </row>
    <row r="416" spans="1:14" ht="14.25">
      <c r="A416" s="3" t="s">
        <v>1744</v>
      </c>
      <c r="B416" s="2">
        <v>43</v>
      </c>
      <c r="C416" s="3" t="s">
        <v>2194</v>
      </c>
      <c r="D416" s="3" t="s">
        <v>2195</v>
      </c>
      <c r="E416" s="3" t="s">
        <v>898</v>
      </c>
      <c r="F416" s="4">
        <v>42086</v>
      </c>
      <c r="G416" s="2">
        <v>276.02</v>
      </c>
      <c r="H416" s="2">
        <v>261.64</v>
      </c>
      <c r="I416" s="2">
        <v>44.26</v>
      </c>
      <c r="J416" s="2">
        <f t="shared" si="13"/>
        <v>581.92</v>
      </c>
      <c r="K416" s="2">
        <v>0</v>
      </c>
      <c r="L416" s="2">
        <v>0</v>
      </c>
      <c r="M416" s="2">
        <v>1</v>
      </c>
      <c r="N416" s="2">
        <f t="shared" si="14"/>
        <v>581.92</v>
      </c>
    </row>
    <row r="417" spans="1:14" ht="14.25">
      <c r="A417" s="3" t="s">
        <v>1744</v>
      </c>
      <c r="B417" s="2">
        <v>286</v>
      </c>
      <c r="C417" s="3" t="s">
        <v>2196</v>
      </c>
      <c r="D417" s="3" t="s">
        <v>2195</v>
      </c>
      <c r="E417" s="3" t="s">
        <v>898</v>
      </c>
      <c r="F417" s="4">
        <v>42086</v>
      </c>
      <c r="G417" s="2">
        <v>2157.9</v>
      </c>
      <c r="H417" s="2">
        <v>1606.64</v>
      </c>
      <c r="I417" s="2">
        <v>323.51</v>
      </c>
      <c r="J417" s="2">
        <f t="shared" si="13"/>
        <v>4088.05</v>
      </c>
      <c r="K417" s="2">
        <v>0</v>
      </c>
      <c r="L417" s="2">
        <v>0</v>
      </c>
      <c r="M417" s="2">
        <v>1</v>
      </c>
      <c r="N417" s="2">
        <f t="shared" si="14"/>
        <v>4088.05</v>
      </c>
    </row>
    <row r="418" spans="1:14" ht="14.25">
      <c r="A418" s="3" t="s">
        <v>1744</v>
      </c>
      <c r="B418" s="2">
        <v>47</v>
      </c>
      <c r="C418" s="3" t="s">
        <v>2197</v>
      </c>
      <c r="D418" s="3" t="s">
        <v>2195</v>
      </c>
      <c r="E418" s="3" t="s">
        <v>898</v>
      </c>
      <c r="F418" s="4">
        <v>42086</v>
      </c>
      <c r="G418" s="2">
        <v>418.09</v>
      </c>
      <c r="H418" s="2">
        <v>279.82</v>
      </c>
      <c r="I418" s="2">
        <v>53.42</v>
      </c>
      <c r="J418" s="2">
        <f t="shared" si="13"/>
        <v>751.3299999999999</v>
      </c>
      <c r="K418" s="2">
        <v>0</v>
      </c>
      <c r="L418" s="2">
        <v>0</v>
      </c>
      <c r="M418" s="2">
        <v>1</v>
      </c>
      <c r="N418" s="2">
        <f t="shared" si="14"/>
        <v>751.3299999999999</v>
      </c>
    </row>
    <row r="419" spans="1:14" ht="14.25">
      <c r="A419" s="3" t="s">
        <v>1744</v>
      </c>
      <c r="B419" s="2">
        <v>70</v>
      </c>
      <c r="C419" s="3" t="s">
        <v>2198</v>
      </c>
      <c r="D419" s="3" t="s">
        <v>2199</v>
      </c>
      <c r="E419" s="3" t="s">
        <v>718</v>
      </c>
      <c r="F419" s="4">
        <v>42073</v>
      </c>
      <c r="G419" s="2">
        <v>462.32</v>
      </c>
      <c r="H419" s="2">
        <v>454.59</v>
      </c>
      <c r="I419" s="2">
        <v>0</v>
      </c>
      <c r="J419" s="2">
        <f t="shared" si="13"/>
        <v>916.91</v>
      </c>
      <c r="K419" s="2">
        <v>0</v>
      </c>
      <c r="L419" s="2">
        <v>0</v>
      </c>
      <c r="M419" s="2">
        <v>1</v>
      </c>
      <c r="N419" s="2">
        <f t="shared" si="14"/>
        <v>916.91</v>
      </c>
    </row>
    <row r="420" spans="1:14" ht="14.25">
      <c r="A420" s="3" t="s">
        <v>1744</v>
      </c>
      <c r="B420" s="2">
        <v>10</v>
      </c>
      <c r="C420" s="3" t="s">
        <v>1877</v>
      </c>
      <c r="D420" s="3" t="s">
        <v>2200</v>
      </c>
      <c r="E420" s="3" t="s">
        <v>268</v>
      </c>
      <c r="F420" s="4">
        <v>42019</v>
      </c>
      <c r="G420" s="2">
        <v>445.56</v>
      </c>
      <c r="H420" s="2">
        <v>247.37</v>
      </c>
      <c r="I420" s="2">
        <v>202.9</v>
      </c>
      <c r="J420" s="2">
        <f t="shared" si="13"/>
        <v>895.83</v>
      </c>
      <c r="K420" s="2">
        <v>0</v>
      </c>
      <c r="L420" s="2">
        <v>0</v>
      </c>
      <c r="M420" s="2">
        <v>1</v>
      </c>
      <c r="N420" s="2">
        <f t="shared" si="14"/>
        <v>895.83</v>
      </c>
    </row>
    <row r="421" spans="1:14" ht="14.25">
      <c r="A421" s="3" t="s">
        <v>1744</v>
      </c>
      <c r="B421" s="2">
        <v>215</v>
      </c>
      <c r="C421" s="3" t="s">
        <v>2201</v>
      </c>
      <c r="D421" s="3" t="s">
        <v>2200</v>
      </c>
      <c r="E421" s="3" t="s">
        <v>268</v>
      </c>
      <c r="F421" s="4">
        <v>42019</v>
      </c>
      <c r="G421" s="2">
        <v>2061.49</v>
      </c>
      <c r="H421" s="2">
        <v>922.29</v>
      </c>
      <c r="I421" s="2">
        <v>233.56</v>
      </c>
      <c r="J421" s="2">
        <f t="shared" si="13"/>
        <v>3217.3399999999997</v>
      </c>
      <c r="K421" s="2">
        <v>0</v>
      </c>
      <c r="L421" s="2">
        <v>0</v>
      </c>
      <c r="M421" s="2">
        <v>1</v>
      </c>
      <c r="N421" s="2">
        <f t="shared" si="14"/>
        <v>3217.3399999999997</v>
      </c>
    </row>
    <row r="422" spans="1:14" ht="14.25">
      <c r="A422" s="3" t="s">
        <v>1744</v>
      </c>
      <c r="B422" s="2">
        <v>23</v>
      </c>
      <c r="C422" s="3" t="s">
        <v>2202</v>
      </c>
      <c r="D422" s="3" t="s">
        <v>1297</v>
      </c>
      <c r="E422" s="3" t="s">
        <v>299</v>
      </c>
      <c r="F422" s="4">
        <v>42229</v>
      </c>
      <c r="G422" s="2">
        <v>517.31</v>
      </c>
      <c r="H422" s="2">
        <v>306.57</v>
      </c>
      <c r="I422" s="2">
        <v>232.41</v>
      </c>
      <c r="J422" s="2">
        <f t="shared" si="13"/>
        <v>1056.29</v>
      </c>
      <c r="K422" s="2">
        <v>0</v>
      </c>
      <c r="L422" s="2">
        <v>0</v>
      </c>
      <c r="M422" s="2">
        <v>1</v>
      </c>
      <c r="N422" s="2">
        <f t="shared" si="14"/>
        <v>1056.29</v>
      </c>
    </row>
    <row r="423" spans="1:14" ht="14.25">
      <c r="A423" s="3" t="s">
        <v>1744</v>
      </c>
      <c r="B423" s="2">
        <v>22</v>
      </c>
      <c r="C423" s="3" t="s">
        <v>2203</v>
      </c>
      <c r="D423" s="3" t="s">
        <v>2204</v>
      </c>
      <c r="E423" s="3" t="s">
        <v>1064</v>
      </c>
      <c r="F423" s="4">
        <v>42019</v>
      </c>
      <c r="G423" s="2">
        <v>465.9</v>
      </c>
      <c r="H423" s="2">
        <v>213.23</v>
      </c>
      <c r="I423" s="2">
        <v>113.37</v>
      </c>
      <c r="J423" s="2">
        <f t="shared" si="13"/>
        <v>792.5</v>
      </c>
      <c r="K423" s="2">
        <v>0</v>
      </c>
      <c r="L423" s="2">
        <v>0</v>
      </c>
      <c r="M423" s="2">
        <v>1</v>
      </c>
      <c r="N423" s="2">
        <f t="shared" si="14"/>
        <v>792.5</v>
      </c>
    </row>
    <row r="424" spans="1:14" ht="14.25">
      <c r="A424" s="3" t="s">
        <v>1744</v>
      </c>
      <c r="B424" s="2">
        <v>73</v>
      </c>
      <c r="C424" s="3" t="s">
        <v>1822</v>
      </c>
      <c r="D424" s="3" t="s">
        <v>2204</v>
      </c>
      <c r="E424" s="3" t="s">
        <v>1064</v>
      </c>
      <c r="F424" s="4">
        <v>42019</v>
      </c>
      <c r="G424" s="2">
        <v>546.41</v>
      </c>
      <c r="H424" s="2">
        <v>184.38</v>
      </c>
      <c r="I424" s="2">
        <v>237.72</v>
      </c>
      <c r="J424" s="2">
        <f t="shared" si="13"/>
        <v>968.51</v>
      </c>
      <c r="K424" s="2">
        <v>0</v>
      </c>
      <c r="L424" s="2">
        <v>0</v>
      </c>
      <c r="M424" s="2">
        <v>1</v>
      </c>
      <c r="N424" s="2">
        <f t="shared" si="14"/>
        <v>968.51</v>
      </c>
    </row>
    <row r="425" spans="1:14" ht="14.25">
      <c r="A425" s="3" t="s">
        <v>1744</v>
      </c>
      <c r="B425" s="2">
        <v>43</v>
      </c>
      <c r="C425" s="3" t="s">
        <v>2205</v>
      </c>
      <c r="D425" s="3" t="s">
        <v>2206</v>
      </c>
      <c r="E425" s="3" t="s">
        <v>423</v>
      </c>
      <c r="F425" s="4">
        <v>42327</v>
      </c>
      <c r="G425" s="2">
        <v>577.11</v>
      </c>
      <c r="H425" s="2">
        <v>85.7</v>
      </c>
      <c r="I425" s="2">
        <v>0</v>
      </c>
      <c r="J425" s="2">
        <f t="shared" si="13"/>
        <v>662.8100000000001</v>
      </c>
      <c r="K425" s="2">
        <v>0</v>
      </c>
      <c r="L425" s="2">
        <v>0</v>
      </c>
      <c r="M425" s="2">
        <v>1</v>
      </c>
      <c r="N425" s="2">
        <f t="shared" si="14"/>
        <v>662.8100000000001</v>
      </c>
    </row>
    <row r="426" spans="1:14" ht="14.25">
      <c r="A426" s="3" t="s">
        <v>1744</v>
      </c>
      <c r="B426" s="2">
        <v>3</v>
      </c>
      <c r="C426" s="3" t="s">
        <v>1827</v>
      </c>
      <c r="D426" s="3" t="s">
        <v>1569</v>
      </c>
      <c r="E426" s="3" t="s">
        <v>1570</v>
      </c>
      <c r="F426" s="4">
        <v>42160</v>
      </c>
      <c r="G426" s="2">
        <v>59.8</v>
      </c>
      <c r="H426" s="2">
        <v>63.73</v>
      </c>
      <c r="I426" s="2">
        <v>0</v>
      </c>
      <c r="J426" s="2">
        <f t="shared" si="13"/>
        <v>123.53</v>
      </c>
      <c r="K426" s="2">
        <v>0</v>
      </c>
      <c r="L426" s="2">
        <v>0</v>
      </c>
      <c r="M426" s="2">
        <v>1</v>
      </c>
      <c r="N426" s="2">
        <f t="shared" si="14"/>
        <v>123.53</v>
      </c>
    </row>
    <row r="427" spans="1:14" ht="14.25">
      <c r="A427" s="3" t="s">
        <v>1744</v>
      </c>
      <c r="B427" s="2">
        <v>180</v>
      </c>
      <c r="C427" s="3" t="s">
        <v>2207</v>
      </c>
      <c r="D427" s="3" t="s">
        <v>311</v>
      </c>
      <c r="E427" s="3" t="s">
        <v>312</v>
      </c>
      <c r="F427" s="4">
        <v>42177</v>
      </c>
      <c r="G427" s="2">
        <v>2124.99</v>
      </c>
      <c r="H427" s="2">
        <v>1753.03</v>
      </c>
      <c r="I427" s="2">
        <v>194.31</v>
      </c>
      <c r="J427" s="2">
        <f t="shared" si="13"/>
        <v>4072.3299999999995</v>
      </c>
      <c r="K427" s="2">
        <v>0</v>
      </c>
      <c r="L427" s="2">
        <v>0</v>
      </c>
      <c r="M427" s="2">
        <v>1</v>
      </c>
      <c r="N427" s="2">
        <f t="shared" si="14"/>
        <v>4072.3299999999995</v>
      </c>
    </row>
    <row r="428" spans="1:14" ht="14.25">
      <c r="A428" s="3" t="s">
        <v>1744</v>
      </c>
      <c r="B428" s="2">
        <v>3</v>
      </c>
      <c r="C428" s="3" t="s">
        <v>1763</v>
      </c>
      <c r="D428" s="3" t="s">
        <v>1572</v>
      </c>
      <c r="E428" s="3" t="s">
        <v>780</v>
      </c>
      <c r="F428" s="4">
        <v>42269</v>
      </c>
      <c r="G428" s="2">
        <v>37.76</v>
      </c>
      <c r="H428" s="2">
        <v>32.64</v>
      </c>
      <c r="I428" s="2">
        <v>0</v>
      </c>
      <c r="J428" s="2">
        <f t="shared" si="13"/>
        <v>70.4</v>
      </c>
      <c r="K428" s="2">
        <v>0</v>
      </c>
      <c r="L428" s="2">
        <v>0</v>
      </c>
      <c r="M428" s="2">
        <v>1</v>
      </c>
      <c r="N428" s="2">
        <f t="shared" si="14"/>
        <v>70.4</v>
      </c>
    </row>
    <row r="429" spans="1:14" ht="14.25">
      <c r="A429" s="3" t="s">
        <v>1744</v>
      </c>
      <c r="B429" s="2">
        <v>3</v>
      </c>
      <c r="C429" s="3" t="s">
        <v>1827</v>
      </c>
      <c r="D429" s="3" t="s">
        <v>1298</v>
      </c>
      <c r="E429" s="3" t="s">
        <v>1299</v>
      </c>
      <c r="F429" s="4">
        <v>42077</v>
      </c>
      <c r="G429" s="2">
        <v>122.11</v>
      </c>
      <c r="H429" s="2">
        <v>106.4</v>
      </c>
      <c r="I429" s="2">
        <v>0</v>
      </c>
      <c r="J429" s="2">
        <f t="shared" si="13"/>
        <v>228.51</v>
      </c>
      <c r="K429" s="2">
        <v>0</v>
      </c>
      <c r="L429" s="2">
        <v>0</v>
      </c>
      <c r="M429" s="2">
        <v>1</v>
      </c>
      <c r="N429" s="2">
        <f t="shared" si="14"/>
        <v>228.51</v>
      </c>
    </row>
    <row r="430" spans="1:14" ht="14.25">
      <c r="A430" s="3" t="s">
        <v>1744</v>
      </c>
      <c r="B430" s="2">
        <v>29</v>
      </c>
      <c r="C430" s="3" t="s">
        <v>2208</v>
      </c>
      <c r="D430" s="3" t="s">
        <v>2209</v>
      </c>
      <c r="E430" s="3" t="s">
        <v>416</v>
      </c>
      <c r="F430" s="4">
        <v>42083</v>
      </c>
      <c r="G430" s="2">
        <v>462.14</v>
      </c>
      <c r="H430" s="2">
        <v>261.31</v>
      </c>
      <c r="I430" s="2">
        <v>185.18</v>
      </c>
      <c r="J430" s="2">
        <f t="shared" si="13"/>
        <v>908.6300000000001</v>
      </c>
      <c r="K430" s="2">
        <v>0</v>
      </c>
      <c r="L430" s="2">
        <v>0</v>
      </c>
      <c r="M430" s="2">
        <v>1</v>
      </c>
      <c r="N430" s="2">
        <f t="shared" si="14"/>
        <v>908.6300000000001</v>
      </c>
    </row>
    <row r="431" spans="1:14" ht="14.25">
      <c r="A431" s="3" t="s">
        <v>1744</v>
      </c>
      <c r="B431" s="2">
        <v>91</v>
      </c>
      <c r="C431" s="3" t="s">
        <v>2210</v>
      </c>
      <c r="D431" s="3" t="s">
        <v>2209</v>
      </c>
      <c r="E431" s="3" t="s">
        <v>416</v>
      </c>
      <c r="F431" s="4">
        <v>42083</v>
      </c>
      <c r="G431" s="2">
        <v>571.49</v>
      </c>
      <c r="H431" s="2">
        <v>258.5</v>
      </c>
      <c r="I431" s="2">
        <v>380.68</v>
      </c>
      <c r="J431" s="2">
        <f t="shared" si="13"/>
        <v>1210.67</v>
      </c>
      <c r="K431" s="2">
        <v>0</v>
      </c>
      <c r="L431" s="2">
        <v>0</v>
      </c>
      <c r="M431" s="2">
        <v>1</v>
      </c>
      <c r="N431" s="2">
        <f t="shared" si="14"/>
        <v>1210.67</v>
      </c>
    </row>
    <row r="432" spans="1:14" ht="14.25">
      <c r="A432" s="3" t="s">
        <v>1744</v>
      </c>
      <c r="B432" s="2">
        <v>132</v>
      </c>
      <c r="C432" s="3" t="s">
        <v>2211</v>
      </c>
      <c r="D432" s="3" t="s">
        <v>2212</v>
      </c>
      <c r="E432" s="3" t="s">
        <v>1541</v>
      </c>
      <c r="F432" s="4">
        <v>42087</v>
      </c>
      <c r="G432" s="2">
        <v>735.96</v>
      </c>
      <c r="H432" s="2">
        <v>1084.91</v>
      </c>
      <c r="I432" s="2">
        <v>0</v>
      </c>
      <c r="J432" s="2">
        <f t="shared" si="13"/>
        <v>1820.8700000000001</v>
      </c>
      <c r="K432" s="2">
        <v>0</v>
      </c>
      <c r="L432" s="2">
        <v>0</v>
      </c>
      <c r="M432" s="2">
        <v>1</v>
      </c>
      <c r="N432" s="2">
        <f t="shared" si="14"/>
        <v>1820.8700000000001</v>
      </c>
    </row>
    <row r="433" spans="1:14" ht="14.25">
      <c r="A433" s="3" t="s">
        <v>1744</v>
      </c>
      <c r="B433" s="2">
        <v>55</v>
      </c>
      <c r="C433" s="3" t="s">
        <v>2213</v>
      </c>
      <c r="D433" s="3" t="s">
        <v>2214</v>
      </c>
      <c r="E433" s="3" t="s">
        <v>1679</v>
      </c>
      <c r="F433" s="4">
        <v>42359</v>
      </c>
      <c r="G433" s="2">
        <v>425.38</v>
      </c>
      <c r="H433" s="2">
        <v>440.56</v>
      </c>
      <c r="I433" s="2">
        <v>0</v>
      </c>
      <c r="J433" s="2">
        <f t="shared" si="13"/>
        <v>865.94</v>
      </c>
      <c r="K433" s="2">
        <v>0</v>
      </c>
      <c r="L433" s="2">
        <v>0</v>
      </c>
      <c r="M433" s="2">
        <v>1</v>
      </c>
      <c r="N433" s="2">
        <f t="shared" si="14"/>
        <v>865.94</v>
      </c>
    </row>
    <row r="434" spans="1:14" ht="14.25">
      <c r="A434" s="3" t="s">
        <v>1744</v>
      </c>
      <c r="B434" s="2">
        <v>85</v>
      </c>
      <c r="C434" s="3" t="s">
        <v>2215</v>
      </c>
      <c r="D434" s="3" t="s">
        <v>2216</v>
      </c>
      <c r="E434" s="3" t="s">
        <v>307</v>
      </c>
      <c r="F434" s="4">
        <v>42177</v>
      </c>
      <c r="G434" s="2">
        <v>942.88</v>
      </c>
      <c r="H434" s="2">
        <v>408.4</v>
      </c>
      <c r="I434" s="2">
        <v>185.18</v>
      </c>
      <c r="J434" s="2">
        <f t="shared" si="13"/>
        <v>1536.46</v>
      </c>
      <c r="K434" s="2">
        <v>0</v>
      </c>
      <c r="L434" s="2">
        <v>0</v>
      </c>
      <c r="M434" s="2">
        <v>1</v>
      </c>
      <c r="N434" s="2">
        <f t="shared" si="14"/>
        <v>1536.46</v>
      </c>
    </row>
    <row r="435" spans="1:14" ht="14.25">
      <c r="A435" s="3" t="s">
        <v>1744</v>
      </c>
      <c r="B435" s="2">
        <v>12</v>
      </c>
      <c r="C435" s="3" t="s">
        <v>2107</v>
      </c>
      <c r="D435" s="3" t="s">
        <v>2216</v>
      </c>
      <c r="E435" s="3" t="s">
        <v>307</v>
      </c>
      <c r="F435" s="4">
        <v>42177</v>
      </c>
      <c r="G435" s="2">
        <v>160.31</v>
      </c>
      <c r="H435" s="2">
        <v>95.9</v>
      </c>
      <c r="I435" s="2">
        <v>185.18</v>
      </c>
      <c r="J435" s="2">
        <f t="shared" si="13"/>
        <v>441.39000000000004</v>
      </c>
      <c r="K435" s="2">
        <v>0</v>
      </c>
      <c r="L435" s="2">
        <v>0</v>
      </c>
      <c r="M435" s="2">
        <v>1</v>
      </c>
      <c r="N435" s="2">
        <f t="shared" si="14"/>
        <v>441.39000000000004</v>
      </c>
    </row>
    <row r="436" spans="1:14" ht="14.25">
      <c r="A436" s="3" t="s">
        <v>1744</v>
      </c>
      <c r="B436" s="2">
        <v>14</v>
      </c>
      <c r="C436" s="3" t="s">
        <v>2217</v>
      </c>
      <c r="D436" s="3" t="s">
        <v>751</v>
      </c>
      <c r="E436" s="3" t="s">
        <v>198</v>
      </c>
      <c r="F436" s="4">
        <v>42019</v>
      </c>
      <c r="G436" s="2">
        <v>292.06</v>
      </c>
      <c r="H436" s="2">
        <v>223.45</v>
      </c>
      <c r="I436" s="2">
        <v>0</v>
      </c>
      <c r="J436" s="2">
        <f t="shared" si="13"/>
        <v>515.51</v>
      </c>
      <c r="K436" s="2">
        <v>0</v>
      </c>
      <c r="L436" s="2">
        <v>0</v>
      </c>
      <c r="M436" s="2">
        <v>1</v>
      </c>
      <c r="N436" s="2">
        <f t="shared" si="14"/>
        <v>515.51</v>
      </c>
    </row>
    <row r="437" spans="1:14" ht="14.25">
      <c r="A437" s="3" t="s">
        <v>1744</v>
      </c>
      <c r="B437" s="2">
        <v>108</v>
      </c>
      <c r="C437" s="3" t="s">
        <v>2218</v>
      </c>
      <c r="D437" s="3" t="s">
        <v>751</v>
      </c>
      <c r="E437" s="3" t="s">
        <v>198</v>
      </c>
      <c r="F437" s="4">
        <v>42019</v>
      </c>
      <c r="G437" s="2">
        <v>912.81</v>
      </c>
      <c r="H437" s="2">
        <v>516.67</v>
      </c>
      <c r="I437" s="2">
        <v>0</v>
      </c>
      <c r="J437" s="2">
        <f t="shared" si="13"/>
        <v>1429.48</v>
      </c>
      <c r="K437" s="2">
        <v>0</v>
      </c>
      <c r="L437" s="2">
        <v>0</v>
      </c>
      <c r="M437" s="2">
        <v>1</v>
      </c>
      <c r="N437" s="2">
        <f t="shared" si="14"/>
        <v>1429.48</v>
      </c>
    </row>
    <row r="438" spans="1:14" ht="14.25">
      <c r="A438" s="3" t="s">
        <v>1744</v>
      </c>
      <c r="B438" s="2">
        <v>13</v>
      </c>
      <c r="C438" s="3" t="s">
        <v>1977</v>
      </c>
      <c r="D438" s="3" t="s">
        <v>2219</v>
      </c>
      <c r="E438" s="3" t="s">
        <v>243</v>
      </c>
      <c r="F438" s="4">
        <v>42066</v>
      </c>
      <c r="G438" s="2">
        <v>678.62</v>
      </c>
      <c r="H438" s="2">
        <v>515.25</v>
      </c>
      <c r="I438" s="2">
        <v>185.18</v>
      </c>
      <c r="J438" s="2">
        <f t="shared" si="13"/>
        <v>1379.05</v>
      </c>
      <c r="K438" s="2">
        <v>0</v>
      </c>
      <c r="L438" s="2">
        <v>0</v>
      </c>
      <c r="M438" s="2">
        <v>1</v>
      </c>
      <c r="N438" s="2">
        <f t="shared" si="14"/>
        <v>1379.05</v>
      </c>
    </row>
    <row r="439" spans="1:14" ht="14.25">
      <c r="A439" s="3" t="s">
        <v>1744</v>
      </c>
      <c r="B439" s="2">
        <v>92</v>
      </c>
      <c r="C439" s="3" t="s">
        <v>2220</v>
      </c>
      <c r="D439" s="3" t="s">
        <v>2219</v>
      </c>
      <c r="E439" s="3" t="s">
        <v>243</v>
      </c>
      <c r="F439" s="4">
        <v>42066</v>
      </c>
      <c r="G439" s="2">
        <v>408.28</v>
      </c>
      <c r="H439" s="2">
        <v>482.65</v>
      </c>
      <c r="I439" s="2">
        <v>348.96</v>
      </c>
      <c r="J439" s="2">
        <f t="shared" si="13"/>
        <v>1239.8899999999999</v>
      </c>
      <c r="K439" s="2">
        <v>0</v>
      </c>
      <c r="L439" s="2">
        <v>0</v>
      </c>
      <c r="M439" s="2">
        <v>1</v>
      </c>
      <c r="N439" s="2">
        <f t="shared" si="14"/>
        <v>1239.8899999999999</v>
      </c>
    </row>
    <row r="440" spans="1:14" ht="14.25">
      <c r="A440" s="3" t="s">
        <v>1744</v>
      </c>
      <c r="B440" s="2">
        <v>17</v>
      </c>
      <c r="C440" s="3" t="s">
        <v>2150</v>
      </c>
      <c r="D440" s="3" t="s">
        <v>1573</v>
      </c>
      <c r="E440" s="3" t="s">
        <v>198</v>
      </c>
      <c r="F440" s="4">
        <v>42095</v>
      </c>
      <c r="G440" s="2">
        <v>138.2</v>
      </c>
      <c r="H440" s="2">
        <v>88.36</v>
      </c>
      <c r="I440" s="2">
        <v>185.18</v>
      </c>
      <c r="J440" s="2">
        <f t="shared" si="13"/>
        <v>411.74</v>
      </c>
      <c r="K440" s="2">
        <v>0</v>
      </c>
      <c r="L440" s="2">
        <v>0</v>
      </c>
      <c r="M440" s="2">
        <v>1</v>
      </c>
      <c r="N440" s="2">
        <f t="shared" si="14"/>
        <v>411.74</v>
      </c>
    </row>
    <row r="441" spans="1:14" ht="14.25">
      <c r="A441" s="3" t="s">
        <v>1744</v>
      </c>
      <c r="B441" s="2">
        <v>3</v>
      </c>
      <c r="C441" s="3" t="s">
        <v>1827</v>
      </c>
      <c r="D441" s="3" t="s">
        <v>1574</v>
      </c>
      <c r="E441" s="3" t="s">
        <v>1208</v>
      </c>
      <c r="F441" s="4">
        <v>42305</v>
      </c>
      <c r="G441" s="2">
        <v>124.84</v>
      </c>
      <c r="H441" s="2">
        <v>131.43</v>
      </c>
      <c r="I441" s="2">
        <v>0</v>
      </c>
      <c r="J441" s="2">
        <f t="shared" si="13"/>
        <v>256.27</v>
      </c>
      <c r="K441" s="2">
        <v>0</v>
      </c>
      <c r="L441" s="2">
        <v>0</v>
      </c>
      <c r="M441" s="2">
        <v>1</v>
      </c>
      <c r="N441" s="2">
        <f t="shared" si="14"/>
        <v>256.27</v>
      </c>
    </row>
    <row r="442" spans="1:14" ht="14.25">
      <c r="A442" s="3" t="s">
        <v>1744</v>
      </c>
      <c r="B442" s="2">
        <v>13</v>
      </c>
      <c r="C442" s="3" t="s">
        <v>2221</v>
      </c>
      <c r="D442" s="3" t="s">
        <v>2222</v>
      </c>
      <c r="E442" s="3" t="s">
        <v>384</v>
      </c>
      <c r="F442" s="4">
        <v>42257</v>
      </c>
      <c r="G442" s="2">
        <v>477.83</v>
      </c>
      <c r="H442" s="2">
        <v>221.36</v>
      </c>
      <c r="I442" s="2">
        <v>185.18</v>
      </c>
      <c r="J442" s="2">
        <f t="shared" si="13"/>
        <v>884.3700000000001</v>
      </c>
      <c r="K442" s="2">
        <v>0</v>
      </c>
      <c r="L442" s="2">
        <v>0</v>
      </c>
      <c r="M442" s="2">
        <v>1</v>
      </c>
      <c r="N442" s="2">
        <f t="shared" si="14"/>
        <v>884.3700000000001</v>
      </c>
    </row>
    <row r="443" spans="1:14" ht="14.25">
      <c r="A443" s="3" t="s">
        <v>1744</v>
      </c>
      <c r="B443" s="2">
        <v>94</v>
      </c>
      <c r="C443" s="3" t="s">
        <v>1786</v>
      </c>
      <c r="D443" s="3" t="s">
        <v>2222</v>
      </c>
      <c r="E443" s="3" t="s">
        <v>384</v>
      </c>
      <c r="F443" s="4">
        <v>42257</v>
      </c>
      <c r="G443" s="2">
        <v>465.59</v>
      </c>
      <c r="H443" s="2">
        <v>261.79</v>
      </c>
      <c r="I443" s="2">
        <v>486.06</v>
      </c>
      <c r="J443" s="2">
        <f t="shared" si="13"/>
        <v>1213.44</v>
      </c>
      <c r="K443" s="2">
        <v>0</v>
      </c>
      <c r="L443" s="2">
        <v>0</v>
      </c>
      <c r="M443" s="2">
        <v>1</v>
      </c>
      <c r="N443" s="2">
        <f t="shared" si="14"/>
        <v>1213.44</v>
      </c>
    </row>
    <row r="444" spans="1:14" ht="14.25">
      <c r="A444" s="3" t="s">
        <v>1744</v>
      </c>
      <c r="B444" s="2">
        <v>9</v>
      </c>
      <c r="C444" s="3" t="s">
        <v>2223</v>
      </c>
      <c r="D444" s="3" t="s">
        <v>2224</v>
      </c>
      <c r="E444" s="3" t="s">
        <v>2225</v>
      </c>
      <c r="F444" s="4">
        <v>42121</v>
      </c>
      <c r="G444" s="2">
        <v>40.79</v>
      </c>
      <c r="H444" s="2">
        <v>83.92</v>
      </c>
      <c r="I444" s="2">
        <v>0</v>
      </c>
      <c r="J444" s="2">
        <f t="shared" si="13"/>
        <v>124.71000000000001</v>
      </c>
      <c r="K444" s="2">
        <v>0</v>
      </c>
      <c r="L444" s="2">
        <v>0</v>
      </c>
      <c r="M444" s="2">
        <v>1</v>
      </c>
      <c r="N444" s="2">
        <f t="shared" si="14"/>
        <v>124.71000000000001</v>
      </c>
    </row>
    <row r="445" spans="1:14" ht="14.25">
      <c r="A445" s="3" t="s">
        <v>1744</v>
      </c>
      <c r="B445" s="2">
        <v>61</v>
      </c>
      <c r="C445" s="3" t="s">
        <v>2226</v>
      </c>
      <c r="D445" s="3" t="s">
        <v>2227</v>
      </c>
      <c r="E445" s="3" t="s">
        <v>299</v>
      </c>
      <c r="F445" s="4">
        <v>42209</v>
      </c>
      <c r="G445" s="2">
        <v>1066.56</v>
      </c>
      <c r="H445" s="2">
        <v>235.74</v>
      </c>
      <c r="I445" s="2">
        <v>425.14</v>
      </c>
      <c r="J445" s="2">
        <f t="shared" si="13"/>
        <v>1727.44</v>
      </c>
      <c r="K445" s="2">
        <v>0</v>
      </c>
      <c r="L445" s="2">
        <v>0</v>
      </c>
      <c r="M445" s="2">
        <v>1</v>
      </c>
      <c r="N445" s="2">
        <f t="shared" si="14"/>
        <v>1727.44</v>
      </c>
    </row>
    <row r="446" spans="1:14" ht="14.25">
      <c r="A446" s="3" t="s">
        <v>1744</v>
      </c>
      <c r="B446" s="2">
        <v>31</v>
      </c>
      <c r="C446" s="3" t="s">
        <v>2228</v>
      </c>
      <c r="D446" s="3" t="s">
        <v>1305</v>
      </c>
      <c r="E446" s="3" t="s">
        <v>1306</v>
      </c>
      <c r="F446" s="4">
        <v>42122</v>
      </c>
      <c r="G446" s="2">
        <v>228.68</v>
      </c>
      <c r="H446" s="2">
        <v>223.66</v>
      </c>
      <c r="I446" s="2">
        <v>0</v>
      </c>
      <c r="J446" s="2">
        <f t="shared" si="13"/>
        <v>452.34000000000003</v>
      </c>
      <c r="K446" s="2">
        <v>0</v>
      </c>
      <c r="L446" s="2">
        <v>0</v>
      </c>
      <c r="M446" s="2">
        <v>1</v>
      </c>
      <c r="N446" s="2">
        <f t="shared" si="14"/>
        <v>452.34000000000003</v>
      </c>
    </row>
    <row r="447" spans="1:14" ht="14.25">
      <c r="A447" s="3" t="s">
        <v>1744</v>
      </c>
      <c r="B447" s="2">
        <v>143</v>
      </c>
      <c r="C447" s="3" t="s">
        <v>2229</v>
      </c>
      <c r="D447" s="3" t="s">
        <v>754</v>
      </c>
      <c r="E447" s="3" t="s">
        <v>755</v>
      </c>
      <c r="F447" s="4">
        <v>42118</v>
      </c>
      <c r="G447" s="2">
        <v>1574.84</v>
      </c>
      <c r="H447" s="2">
        <v>1543.73</v>
      </c>
      <c r="I447" s="2">
        <v>0</v>
      </c>
      <c r="J447" s="2">
        <f t="shared" si="13"/>
        <v>3118.5699999999997</v>
      </c>
      <c r="K447" s="2">
        <v>0</v>
      </c>
      <c r="L447" s="2">
        <v>0</v>
      </c>
      <c r="M447" s="2">
        <v>1</v>
      </c>
      <c r="N447" s="2">
        <f t="shared" si="14"/>
        <v>3118.5699999999997</v>
      </c>
    </row>
    <row r="448" spans="1:14" ht="14.25">
      <c r="A448" s="3" t="s">
        <v>1744</v>
      </c>
      <c r="B448" s="2">
        <v>22</v>
      </c>
      <c r="C448" s="3" t="s">
        <v>2203</v>
      </c>
      <c r="D448" s="3" t="s">
        <v>754</v>
      </c>
      <c r="E448" s="3" t="s">
        <v>755</v>
      </c>
      <c r="F448" s="4">
        <v>42118</v>
      </c>
      <c r="G448" s="2">
        <v>367.99</v>
      </c>
      <c r="H448" s="2">
        <v>348.22</v>
      </c>
      <c r="I448" s="2">
        <v>0</v>
      </c>
      <c r="J448" s="2">
        <f t="shared" si="13"/>
        <v>716.21</v>
      </c>
      <c r="K448" s="2">
        <v>0</v>
      </c>
      <c r="L448" s="2">
        <v>0</v>
      </c>
      <c r="M448" s="2">
        <v>1</v>
      </c>
      <c r="N448" s="2">
        <f t="shared" si="14"/>
        <v>716.21</v>
      </c>
    </row>
    <row r="449" spans="1:14" ht="14.25">
      <c r="A449" s="3" t="s">
        <v>1744</v>
      </c>
      <c r="B449" s="2">
        <v>51</v>
      </c>
      <c r="C449" s="3" t="s">
        <v>2230</v>
      </c>
      <c r="D449" s="3" t="s">
        <v>757</v>
      </c>
      <c r="E449" s="3" t="s">
        <v>198</v>
      </c>
      <c r="F449" s="4">
        <v>42030</v>
      </c>
      <c r="G449" s="2">
        <v>413.09</v>
      </c>
      <c r="H449" s="2">
        <v>337.46</v>
      </c>
      <c r="I449" s="2">
        <v>49.21</v>
      </c>
      <c r="J449" s="2">
        <f t="shared" si="13"/>
        <v>799.76</v>
      </c>
      <c r="K449" s="2">
        <v>0</v>
      </c>
      <c r="L449" s="2">
        <v>0</v>
      </c>
      <c r="M449" s="2">
        <v>1</v>
      </c>
      <c r="N449" s="2">
        <f t="shared" si="14"/>
        <v>799.76</v>
      </c>
    </row>
    <row r="450" spans="1:14" ht="14.25">
      <c r="A450" s="3" t="s">
        <v>1744</v>
      </c>
      <c r="B450" s="2">
        <v>9</v>
      </c>
      <c r="C450" s="3" t="s">
        <v>1762</v>
      </c>
      <c r="D450" s="3" t="s">
        <v>314</v>
      </c>
      <c r="E450" s="3" t="s">
        <v>299</v>
      </c>
      <c r="F450" s="4">
        <v>42093</v>
      </c>
      <c r="G450" s="2">
        <v>270.14</v>
      </c>
      <c r="H450" s="2">
        <v>282.52</v>
      </c>
      <c r="I450" s="2">
        <v>66.61</v>
      </c>
      <c r="J450" s="2">
        <f t="shared" si="13"/>
        <v>619.27</v>
      </c>
      <c r="K450" s="2">
        <v>0</v>
      </c>
      <c r="L450" s="2">
        <v>0</v>
      </c>
      <c r="M450" s="2">
        <v>1</v>
      </c>
      <c r="N450" s="2">
        <f t="shared" si="14"/>
        <v>619.27</v>
      </c>
    </row>
    <row r="451" spans="1:14" ht="14.25">
      <c r="A451" s="3" t="s">
        <v>1744</v>
      </c>
      <c r="B451" s="2">
        <v>81</v>
      </c>
      <c r="C451" s="3" t="s">
        <v>1924</v>
      </c>
      <c r="D451" s="3" t="s">
        <v>314</v>
      </c>
      <c r="E451" s="3" t="s">
        <v>299</v>
      </c>
      <c r="F451" s="4">
        <v>42093</v>
      </c>
      <c r="G451" s="2">
        <v>574.87</v>
      </c>
      <c r="H451" s="2">
        <v>456.11</v>
      </c>
      <c r="I451" s="2">
        <v>101.81</v>
      </c>
      <c r="J451" s="2">
        <f t="shared" si="13"/>
        <v>1132.79</v>
      </c>
      <c r="K451" s="2">
        <v>0</v>
      </c>
      <c r="L451" s="2">
        <v>0</v>
      </c>
      <c r="M451" s="2">
        <v>1</v>
      </c>
      <c r="N451" s="2">
        <f t="shared" si="14"/>
        <v>1132.79</v>
      </c>
    </row>
    <row r="452" spans="1:14" ht="14.25">
      <c r="A452" s="3" t="s">
        <v>1744</v>
      </c>
      <c r="B452" s="2">
        <v>9</v>
      </c>
      <c r="C452" s="3" t="s">
        <v>1762</v>
      </c>
      <c r="D452" s="3" t="s">
        <v>2231</v>
      </c>
      <c r="E452" s="3" t="s">
        <v>335</v>
      </c>
      <c r="F452" s="4">
        <v>42268</v>
      </c>
      <c r="G452" s="2">
        <v>335.44</v>
      </c>
      <c r="H452" s="2">
        <v>501.79</v>
      </c>
      <c r="I452" s="2">
        <v>200.3</v>
      </c>
      <c r="J452" s="2">
        <f t="shared" si="13"/>
        <v>1037.53</v>
      </c>
      <c r="K452" s="2">
        <v>0</v>
      </c>
      <c r="L452" s="2">
        <v>0</v>
      </c>
      <c r="M452" s="2">
        <v>1</v>
      </c>
      <c r="N452" s="2">
        <f t="shared" si="14"/>
        <v>1037.53</v>
      </c>
    </row>
    <row r="453" spans="1:14" ht="14.25">
      <c r="A453" s="3" t="s">
        <v>1744</v>
      </c>
      <c r="B453" s="2">
        <v>169</v>
      </c>
      <c r="C453" s="3" t="s">
        <v>2232</v>
      </c>
      <c r="D453" s="3" t="s">
        <v>2231</v>
      </c>
      <c r="E453" s="3" t="s">
        <v>335</v>
      </c>
      <c r="F453" s="4">
        <v>42268</v>
      </c>
      <c r="G453" s="2">
        <v>1605.21</v>
      </c>
      <c r="H453" s="2">
        <v>1036.24</v>
      </c>
      <c r="I453" s="2">
        <v>200.3</v>
      </c>
      <c r="J453" s="2">
        <f t="shared" si="13"/>
        <v>2841.75</v>
      </c>
      <c r="K453" s="2">
        <v>0</v>
      </c>
      <c r="L453" s="2">
        <v>0</v>
      </c>
      <c r="M453" s="2">
        <v>1</v>
      </c>
      <c r="N453" s="2">
        <f t="shared" si="14"/>
        <v>2841.75</v>
      </c>
    </row>
    <row r="454" spans="1:14" ht="14.25">
      <c r="A454" s="3" t="s">
        <v>1744</v>
      </c>
      <c r="B454" s="2">
        <v>135</v>
      </c>
      <c r="C454" s="3" t="s">
        <v>2233</v>
      </c>
      <c r="D454" s="3" t="s">
        <v>2234</v>
      </c>
      <c r="E454" s="3" t="s">
        <v>198</v>
      </c>
      <c r="F454" s="4">
        <v>42086</v>
      </c>
      <c r="G454" s="2">
        <v>4392.68</v>
      </c>
      <c r="H454" s="2">
        <v>1089.21</v>
      </c>
      <c r="I454" s="2">
        <v>205.04</v>
      </c>
      <c r="J454" s="2">
        <f t="shared" si="13"/>
        <v>5686.93</v>
      </c>
      <c r="K454" s="2">
        <v>0</v>
      </c>
      <c r="L454" s="2">
        <v>0</v>
      </c>
      <c r="M454" s="2">
        <v>1</v>
      </c>
      <c r="N454" s="2">
        <f t="shared" si="14"/>
        <v>5686.93</v>
      </c>
    </row>
    <row r="455" spans="1:14" ht="14.25">
      <c r="A455" s="3" t="s">
        <v>1744</v>
      </c>
      <c r="B455" s="2">
        <v>66</v>
      </c>
      <c r="C455" s="3" t="s">
        <v>2235</v>
      </c>
      <c r="D455" s="3" t="s">
        <v>2236</v>
      </c>
      <c r="E455" s="3" t="s">
        <v>189</v>
      </c>
      <c r="F455" s="4">
        <v>42058</v>
      </c>
      <c r="G455" s="2">
        <v>873.46</v>
      </c>
      <c r="H455" s="2">
        <v>384.18</v>
      </c>
      <c r="I455" s="2">
        <v>185.18</v>
      </c>
      <c r="J455" s="2">
        <f t="shared" si="13"/>
        <v>1442.8200000000002</v>
      </c>
      <c r="K455" s="2">
        <v>0</v>
      </c>
      <c r="L455" s="2">
        <v>0</v>
      </c>
      <c r="M455" s="2">
        <v>1</v>
      </c>
      <c r="N455" s="2">
        <f t="shared" si="14"/>
        <v>1442.8200000000002</v>
      </c>
    </row>
    <row r="456" spans="1:14" ht="14.25">
      <c r="A456" s="3" t="s">
        <v>1744</v>
      </c>
      <c r="B456" s="2">
        <v>8</v>
      </c>
      <c r="C456" s="3" t="s">
        <v>1795</v>
      </c>
      <c r="D456" s="3" t="s">
        <v>2236</v>
      </c>
      <c r="E456" s="3" t="s">
        <v>189</v>
      </c>
      <c r="F456" s="4">
        <v>42058</v>
      </c>
      <c r="G456" s="2">
        <v>134.41</v>
      </c>
      <c r="H456" s="2">
        <v>78.61</v>
      </c>
      <c r="I456" s="2">
        <v>185.18</v>
      </c>
      <c r="J456" s="2">
        <f t="shared" si="13"/>
        <v>398.2</v>
      </c>
      <c r="K456" s="2">
        <v>0</v>
      </c>
      <c r="L456" s="2">
        <v>0</v>
      </c>
      <c r="M456" s="2">
        <v>1</v>
      </c>
      <c r="N456" s="2">
        <f t="shared" si="14"/>
        <v>398.2</v>
      </c>
    </row>
    <row r="457" spans="1:14" ht="14.25">
      <c r="A457" s="3" t="s">
        <v>1744</v>
      </c>
      <c r="B457" s="2">
        <v>86</v>
      </c>
      <c r="C457" s="3" t="s">
        <v>2237</v>
      </c>
      <c r="D457" s="3" t="s">
        <v>2238</v>
      </c>
      <c r="E457" s="3" t="s">
        <v>1713</v>
      </c>
      <c r="F457" s="4">
        <v>42131</v>
      </c>
      <c r="G457" s="2">
        <v>630</v>
      </c>
      <c r="H457" s="2">
        <v>572.2</v>
      </c>
      <c r="I457" s="2">
        <v>245.98</v>
      </c>
      <c r="J457" s="2">
        <f aca="true" t="shared" si="15" ref="J457:J520">SUM(G457:I457)</f>
        <v>1448.18</v>
      </c>
      <c r="K457" s="2">
        <v>0</v>
      </c>
      <c r="L457" s="2">
        <v>0</v>
      </c>
      <c r="M457" s="2">
        <v>1</v>
      </c>
      <c r="N457" s="2">
        <f aca="true" t="shared" si="16" ref="N457:N520">M457*J457</f>
        <v>1448.18</v>
      </c>
    </row>
    <row r="458" spans="1:14" ht="14.25">
      <c r="A458" s="3" t="s">
        <v>1744</v>
      </c>
      <c r="B458" s="2">
        <v>22</v>
      </c>
      <c r="C458" s="3" t="s">
        <v>1787</v>
      </c>
      <c r="D458" s="3" t="s">
        <v>2238</v>
      </c>
      <c r="E458" s="3" t="s">
        <v>1713</v>
      </c>
      <c r="F458" s="4">
        <v>42131</v>
      </c>
      <c r="G458" s="2">
        <v>152.15</v>
      </c>
      <c r="H458" s="2">
        <v>332.09</v>
      </c>
      <c r="I458" s="2">
        <v>245.98</v>
      </c>
      <c r="J458" s="2">
        <f t="shared" si="15"/>
        <v>730.22</v>
      </c>
      <c r="K458" s="2">
        <v>0</v>
      </c>
      <c r="L458" s="2">
        <v>0</v>
      </c>
      <c r="M458" s="2">
        <v>1</v>
      </c>
      <c r="N458" s="2">
        <f t="shared" si="16"/>
        <v>730.22</v>
      </c>
    </row>
    <row r="459" spans="1:14" ht="14.25">
      <c r="A459" s="3" t="s">
        <v>1744</v>
      </c>
      <c r="B459" s="2">
        <v>35</v>
      </c>
      <c r="C459" s="3" t="s">
        <v>2239</v>
      </c>
      <c r="D459" s="3" t="s">
        <v>1575</v>
      </c>
      <c r="E459" s="3" t="s">
        <v>198</v>
      </c>
      <c r="F459" s="4">
        <v>42250</v>
      </c>
      <c r="G459" s="2">
        <v>330.47</v>
      </c>
      <c r="H459" s="2">
        <v>341.71</v>
      </c>
      <c r="I459" s="2">
        <v>232.41</v>
      </c>
      <c r="J459" s="2">
        <f t="shared" si="15"/>
        <v>904.59</v>
      </c>
      <c r="K459" s="2">
        <v>0</v>
      </c>
      <c r="L459" s="2">
        <v>0</v>
      </c>
      <c r="M459" s="2">
        <v>1</v>
      </c>
      <c r="N459" s="2">
        <f t="shared" si="16"/>
        <v>904.59</v>
      </c>
    </row>
    <row r="460" spans="1:14" ht="14.25">
      <c r="A460" s="3" t="s">
        <v>1744</v>
      </c>
      <c r="B460" s="2">
        <v>22</v>
      </c>
      <c r="C460" s="3" t="s">
        <v>2203</v>
      </c>
      <c r="D460" s="3" t="s">
        <v>2240</v>
      </c>
      <c r="E460" s="3" t="s">
        <v>2241</v>
      </c>
      <c r="F460" s="4">
        <v>42067</v>
      </c>
      <c r="G460" s="2">
        <v>464.99</v>
      </c>
      <c r="H460" s="2">
        <v>528.98</v>
      </c>
      <c r="I460" s="2">
        <v>0</v>
      </c>
      <c r="J460" s="2">
        <f t="shared" si="15"/>
        <v>993.97</v>
      </c>
      <c r="K460" s="2">
        <v>0</v>
      </c>
      <c r="L460" s="2">
        <v>0</v>
      </c>
      <c r="M460" s="2">
        <v>1</v>
      </c>
      <c r="N460" s="2">
        <f t="shared" si="16"/>
        <v>993.97</v>
      </c>
    </row>
    <row r="461" spans="1:14" ht="14.25">
      <c r="A461" s="3" t="s">
        <v>1744</v>
      </c>
      <c r="B461" s="2">
        <v>6</v>
      </c>
      <c r="C461" s="3" t="s">
        <v>2242</v>
      </c>
      <c r="D461" s="3" t="s">
        <v>2243</v>
      </c>
      <c r="E461" s="3" t="s">
        <v>2244</v>
      </c>
      <c r="F461" s="4">
        <v>42359</v>
      </c>
      <c r="G461" s="2">
        <v>371.75</v>
      </c>
      <c r="H461" s="2">
        <v>417.24</v>
      </c>
      <c r="I461" s="2">
        <v>0</v>
      </c>
      <c r="J461" s="2">
        <f t="shared" si="15"/>
        <v>788.99</v>
      </c>
      <c r="K461" s="2">
        <v>0</v>
      </c>
      <c r="L461" s="2">
        <v>0</v>
      </c>
      <c r="M461" s="2">
        <v>1</v>
      </c>
      <c r="N461" s="2">
        <f t="shared" si="16"/>
        <v>788.99</v>
      </c>
    </row>
    <row r="462" spans="1:14" ht="14.25">
      <c r="A462" s="3" t="s">
        <v>1744</v>
      </c>
      <c r="B462" s="2">
        <v>52</v>
      </c>
      <c r="C462" s="3" t="s">
        <v>2245</v>
      </c>
      <c r="D462" s="3" t="s">
        <v>2246</v>
      </c>
      <c r="E462" s="3" t="s">
        <v>592</v>
      </c>
      <c r="F462" s="4">
        <v>42128</v>
      </c>
      <c r="G462" s="2">
        <v>548.84</v>
      </c>
      <c r="H462" s="2">
        <v>224.47</v>
      </c>
      <c r="I462" s="2">
        <v>185.18</v>
      </c>
      <c r="J462" s="2">
        <f t="shared" si="15"/>
        <v>958.49</v>
      </c>
      <c r="K462" s="2">
        <v>0</v>
      </c>
      <c r="L462" s="2">
        <v>0</v>
      </c>
      <c r="M462" s="2">
        <v>1</v>
      </c>
      <c r="N462" s="2">
        <f t="shared" si="16"/>
        <v>958.49</v>
      </c>
    </row>
    <row r="463" spans="1:14" ht="14.25">
      <c r="A463" s="3" t="s">
        <v>1744</v>
      </c>
      <c r="B463" s="2">
        <v>28</v>
      </c>
      <c r="C463" s="3" t="s">
        <v>2057</v>
      </c>
      <c r="D463" s="3" t="s">
        <v>2246</v>
      </c>
      <c r="E463" s="3" t="s">
        <v>592</v>
      </c>
      <c r="F463" s="4">
        <v>42128</v>
      </c>
      <c r="G463" s="2">
        <v>85.59</v>
      </c>
      <c r="H463" s="2">
        <v>107.22</v>
      </c>
      <c r="I463" s="2">
        <v>206.55</v>
      </c>
      <c r="J463" s="2">
        <f t="shared" si="15"/>
        <v>399.36</v>
      </c>
      <c r="K463" s="2">
        <v>0</v>
      </c>
      <c r="L463" s="2">
        <v>0</v>
      </c>
      <c r="M463" s="2">
        <v>1</v>
      </c>
      <c r="N463" s="2">
        <f t="shared" si="16"/>
        <v>399.36</v>
      </c>
    </row>
    <row r="464" spans="1:14" ht="14.25">
      <c r="A464" s="3" t="s">
        <v>1744</v>
      </c>
      <c r="B464" s="2">
        <v>9</v>
      </c>
      <c r="C464" s="3" t="s">
        <v>1789</v>
      </c>
      <c r="D464" s="3" t="s">
        <v>2247</v>
      </c>
      <c r="E464" s="3" t="s">
        <v>251</v>
      </c>
      <c r="F464" s="4">
        <v>42173</v>
      </c>
      <c r="G464" s="2">
        <v>695.21</v>
      </c>
      <c r="H464" s="2">
        <v>444.77</v>
      </c>
      <c r="I464" s="2">
        <v>185.18</v>
      </c>
      <c r="J464" s="2">
        <f t="shared" si="15"/>
        <v>1325.16</v>
      </c>
      <c r="K464" s="2">
        <v>0</v>
      </c>
      <c r="L464" s="2">
        <v>0</v>
      </c>
      <c r="M464" s="2">
        <v>1</v>
      </c>
      <c r="N464" s="2">
        <f t="shared" si="16"/>
        <v>1325.16</v>
      </c>
    </row>
    <row r="465" spans="1:14" ht="14.25">
      <c r="A465" s="3" t="s">
        <v>1744</v>
      </c>
      <c r="B465" s="2">
        <v>110</v>
      </c>
      <c r="C465" s="3" t="s">
        <v>2248</v>
      </c>
      <c r="D465" s="3" t="s">
        <v>2247</v>
      </c>
      <c r="E465" s="3" t="s">
        <v>251</v>
      </c>
      <c r="F465" s="4">
        <v>42173</v>
      </c>
      <c r="G465" s="2">
        <v>784.76</v>
      </c>
      <c r="H465" s="2">
        <v>462.77</v>
      </c>
      <c r="I465" s="2">
        <v>379.34</v>
      </c>
      <c r="J465" s="2">
        <f t="shared" si="15"/>
        <v>1626.87</v>
      </c>
      <c r="K465" s="2">
        <v>0</v>
      </c>
      <c r="L465" s="2">
        <v>0</v>
      </c>
      <c r="M465" s="2">
        <v>1</v>
      </c>
      <c r="N465" s="2">
        <f t="shared" si="16"/>
        <v>1626.87</v>
      </c>
    </row>
    <row r="466" spans="1:14" ht="14.25">
      <c r="A466" s="3" t="s">
        <v>1744</v>
      </c>
      <c r="B466" s="2">
        <v>201</v>
      </c>
      <c r="C466" s="3" t="s">
        <v>2249</v>
      </c>
      <c r="D466" s="3" t="s">
        <v>2250</v>
      </c>
      <c r="E466" s="3" t="s">
        <v>1083</v>
      </c>
      <c r="F466" s="4">
        <v>42188</v>
      </c>
      <c r="G466" s="2">
        <v>1629.85</v>
      </c>
      <c r="H466" s="2">
        <v>971.94</v>
      </c>
      <c r="I466" s="2">
        <v>419.67</v>
      </c>
      <c r="J466" s="2">
        <f t="shared" si="15"/>
        <v>3021.46</v>
      </c>
      <c r="K466" s="2">
        <v>0</v>
      </c>
      <c r="L466" s="2">
        <v>0</v>
      </c>
      <c r="M466" s="2">
        <v>1</v>
      </c>
      <c r="N466" s="2">
        <f t="shared" si="16"/>
        <v>3021.46</v>
      </c>
    </row>
    <row r="467" spans="1:14" ht="14.25">
      <c r="A467" s="3" t="s">
        <v>1744</v>
      </c>
      <c r="B467" s="2">
        <v>8</v>
      </c>
      <c r="C467" s="3" t="s">
        <v>1795</v>
      </c>
      <c r="D467" s="3" t="s">
        <v>2251</v>
      </c>
      <c r="E467" s="3" t="s">
        <v>2252</v>
      </c>
      <c r="F467" s="4">
        <v>42147</v>
      </c>
      <c r="G467" s="2">
        <v>365.19</v>
      </c>
      <c r="H467" s="2">
        <v>224.35</v>
      </c>
      <c r="I467" s="2">
        <v>202.9</v>
      </c>
      <c r="J467" s="2">
        <f t="shared" si="15"/>
        <v>792.4399999999999</v>
      </c>
      <c r="K467" s="2">
        <v>0</v>
      </c>
      <c r="L467" s="2">
        <v>0</v>
      </c>
      <c r="M467" s="2">
        <v>1</v>
      </c>
      <c r="N467" s="2">
        <f t="shared" si="16"/>
        <v>792.4399999999999</v>
      </c>
    </row>
    <row r="468" spans="1:14" ht="14.25">
      <c r="A468" s="3" t="s">
        <v>1744</v>
      </c>
      <c r="B468" s="2">
        <v>122</v>
      </c>
      <c r="C468" s="3" t="s">
        <v>2253</v>
      </c>
      <c r="D468" s="3" t="s">
        <v>2251</v>
      </c>
      <c r="E468" s="3" t="s">
        <v>2252</v>
      </c>
      <c r="F468" s="4">
        <v>42147</v>
      </c>
      <c r="G468" s="2">
        <v>2001.15</v>
      </c>
      <c r="H468" s="2">
        <v>734.07</v>
      </c>
      <c r="I468" s="2">
        <v>202.9</v>
      </c>
      <c r="J468" s="2">
        <f t="shared" si="15"/>
        <v>2938.1200000000003</v>
      </c>
      <c r="K468" s="2">
        <v>0</v>
      </c>
      <c r="L468" s="2">
        <v>0</v>
      </c>
      <c r="M468" s="2">
        <v>1</v>
      </c>
      <c r="N468" s="2">
        <f t="shared" si="16"/>
        <v>2938.1200000000003</v>
      </c>
    </row>
    <row r="469" spans="1:14" ht="14.25">
      <c r="A469" s="3" t="s">
        <v>1744</v>
      </c>
      <c r="B469" s="2">
        <v>86</v>
      </c>
      <c r="C469" s="3" t="s">
        <v>2254</v>
      </c>
      <c r="D469" s="3" t="s">
        <v>2255</v>
      </c>
      <c r="E469" s="3" t="s">
        <v>2256</v>
      </c>
      <c r="F469" s="4">
        <v>42353</v>
      </c>
      <c r="G469" s="2">
        <v>519.67</v>
      </c>
      <c r="H469" s="2">
        <v>408.9</v>
      </c>
      <c r="I469" s="2">
        <v>262.24</v>
      </c>
      <c r="J469" s="2">
        <f t="shared" si="15"/>
        <v>1190.81</v>
      </c>
      <c r="K469" s="2">
        <v>0</v>
      </c>
      <c r="L469" s="2">
        <v>0</v>
      </c>
      <c r="M469" s="2">
        <v>1</v>
      </c>
      <c r="N469" s="2">
        <f t="shared" si="16"/>
        <v>1190.81</v>
      </c>
    </row>
    <row r="470" spans="1:14" ht="14.25">
      <c r="A470" s="3" t="s">
        <v>1744</v>
      </c>
      <c r="B470" s="2">
        <v>33</v>
      </c>
      <c r="C470" s="3" t="s">
        <v>2095</v>
      </c>
      <c r="D470" s="3" t="s">
        <v>2255</v>
      </c>
      <c r="E470" s="3" t="s">
        <v>2256</v>
      </c>
      <c r="F470" s="4">
        <v>42353</v>
      </c>
      <c r="G470" s="2">
        <v>227.7</v>
      </c>
      <c r="H470" s="2">
        <v>257.96</v>
      </c>
      <c r="I470" s="2">
        <v>162.97</v>
      </c>
      <c r="J470" s="2">
        <f t="shared" si="15"/>
        <v>648.63</v>
      </c>
      <c r="K470" s="2">
        <v>0</v>
      </c>
      <c r="L470" s="2">
        <v>0</v>
      </c>
      <c r="M470" s="2">
        <v>1</v>
      </c>
      <c r="N470" s="2">
        <f t="shared" si="16"/>
        <v>648.63</v>
      </c>
    </row>
    <row r="471" spans="1:14" ht="14.25">
      <c r="A471" s="3" t="s">
        <v>1744</v>
      </c>
      <c r="B471" s="2">
        <v>26</v>
      </c>
      <c r="C471" s="3" t="s">
        <v>1819</v>
      </c>
      <c r="D471" s="3" t="s">
        <v>1712</v>
      </c>
      <c r="E471" s="3" t="s">
        <v>1713</v>
      </c>
      <c r="F471" s="4">
        <v>42255</v>
      </c>
      <c r="G471" s="2">
        <v>199.23</v>
      </c>
      <c r="H471" s="2">
        <v>184.25</v>
      </c>
      <c r="I471" s="2">
        <v>0</v>
      </c>
      <c r="J471" s="2">
        <f t="shared" si="15"/>
        <v>383.48</v>
      </c>
      <c r="K471" s="2">
        <v>0</v>
      </c>
      <c r="L471" s="2">
        <v>0</v>
      </c>
      <c r="M471" s="2">
        <v>1</v>
      </c>
      <c r="N471" s="2">
        <f t="shared" si="16"/>
        <v>383.48</v>
      </c>
    </row>
    <row r="472" spans="1:14" ht="14.25">
      <c r="A472" s="3" t="s">
        <v>1744</v>
      </c>
      <c r="B472" s="2">
        <v>2816</v>
      </c>
      <c r="C472" s="3" t="s">
        <v>2257</v>
      </c>
      <c r="D472" s="3" t="s">
        <v>554</v>
      </c>
      <c r="E472" s="3" t="s">
        <v>226</v>
      </c>
      <c r="F472" s="4">
        <v>42129</v>
      </c>
      <c r="G472" s="2">
        <v>32738.95</v>
      </c>
      <c r="H472" s="2">
        <v>10373.37</v>
      </c>
      <c r="I472" s="2">
        <v>814.62</v>
      </c>
      <c r="J472" s="2">
        <f t="shared" si="15"/>
        <v>43926.94</v>
      </c>
      <c r="K472" s="2">
        <v>0</v>
      </c>
      <c r="L472" s="2">
        <v>21963.47</v>
      </c>
      <c r="M472" s="2">
        <v>1</v>
      </c>
      <c r="N472" s="2">
        <f t="shared" si="16"/>
        <v>43926.94</v>
      </c>
    </row>
    <row r="473" spans="1:14" ht="14.25">
      <c r="A473" s="3" t="s">
        <v>1744</v>
      </c>
      <c r="B473" s="2">
        <v>135</v>
      </c>
      <c r="C473" s="3" t="s">
        <v>2258</v>
      </c>
      <c r="D473" s="3" t="s">
        <v>2259</v>
      </c>
      <c r="E473" s="3" t="s">
        <v>563</v>
      </c>
      <c r="F473" s="4">
        <v>42068</v>
      </c>
      <c r="G473" s="2">
        <v>1447.85</v>
      </c>
      <c r="H473" s="2">
        <v>775.59</v>
      </c>
      <c r="I473" s="2">
        <v>114.42</v>
      </c>
      <c r="J473" s="2">
        <f t="shared" si="15"/>
        <v>2337.86</v>
      </c>
      <c r="K473" s="2">
        <v>0</v>
      </c>
      <c r="L473" s="2">
        <v>0</v>
      </c>
      <c r="M473" s="2">
        <v>1</v>
      </c>
      <c r="N473" s="2">
        <f t="shared" si="16"/>
        <v>2337.86</v>
      </c>
    </row>
    <row r="474" spans="1:14" ht="14.25">
      <c r="A474" s="3" t="s">
        <v>1744</v>
      </c>
      <c r="B474" s="2">
        <v>11</v>
      </c>
      <c r="C474" s="3" t="s">
        <v>1838</v>
      </c>
      <c r="D474" s="3" t="s">
        <v>2259</v>
      </c>
      <c r="E474" s="3" t="s">
        <v>563</v>
      </c>
      <c r="F474" s="4">
        <v>42068</v>
      </c>
      <c r="G474" s="2">
        <v>366.29</v>
      </c>
      <c r="H474" s="2">
        <v>350.84</v>
      </c>
      <c r="I474" s="2">
        <v>113.37</v>
      </c>
      <c r="J474" s="2">
        <f t="shared" si="15"/>
        <v>830.5</v>
      </c>
      <c r="K474" s="2">
        <v>0</v>
      </c>
      <c r="L474" s="2">
        <v>0</v>
      </c>
      <c r="M474" s="2">
        <v>1</v>
      </c>
      <c r="N474" s="2">
        <f t="shared" si="16"/>
        <v>830.5</v>
      </c>
    </row>
    <row r="475" spans="1:14" ht="14.25">
      <c r="A475" s="3" t="s">
        <v>1744</v>
      </c>
      <c r="B475" s="2">
        <v>10</v>
      </c>
      <c r="C475" s="3" t="s">
        <v>1922</v>
      </c>
      <c r="D475" s="3" t="s">
        <v>1307</v>
      </c>
      <c r="E475" s="3" t="s">
        <v>1308</v>
      </c>
      <c r="F475" s="4">
        <v>42164</v>
      </c>
      <c r="G475" s="2">
        <v>663.75</v>
      </c>
      <c r="H475" s="2">
        <v>384.94</v>
      </c>
      <c r="I475" s="2">
        <v>135.27</v>
      </c>
      <c r="J475" s="2">
        <f t="shared" si="15"/>
        <v>1183.96</v>
      </c>
      <c r="K475" s="2">
        <v>0</v>
      </c>
      <c r="L475" s="2">
        <v>0</v>
      </c>
      <c r="M475" s="2">
        <v>1</v>
      </c>
      <c r="N475" s="2">
        <f t="shared" si="16"/>
        <v>1183.96</v>
      </c>
    </row>
    <row r="476" spans="1:14" ht="14.25">
      <c r="A476" s="3" t="s">
        <v>1744</v>
      </c>
      <c r="B476" s="2">
        <v>40</v>
      </c>
      <c r="C476" s="3" t="s">
        <v>2260</v>
      </c>
      <c r="D476" s="3" t="s">
        <v>1307</v>
      </c>
      <c r="E476" s="3" t="s">
        <v>1308</v>
      </c>
      <c r="F476" s="4">
        <v>42164</v>
      </c>
      <c r="G476" s="2">
        <v>194.62</v>
      </c>
      <c r="H476" s="2">
        <v>168.03</v>
      </c>
      <c r="I476" s="2">
        <v>200.35</v>
      </c>
      <c r="J476" s="2">
        <f t="shared" si="15"/>
        <v>563</v>
      </c>
      <c r="K476" s="2">
        <v>0</v>
      </c>
      <c r="L476" s="2">
        <v>0</v>
      </c>
      <c r="M476" s="2">
        <v>1</v>
      </c>
      <c r="N476" s="2">
        <f t="shared" si="16"/>
        <v>563</v>
      </c>
    </row>
    <row r="477" spans="1:14" ht="14.25">
      <c r="A477" s="3" t="s">
        <v>1744</v>
      </c>
      <c r="B477" s="2">
        <v>3</v>
      </c>
      <c r="C477" s="3" t="s">
        <v>2066</v>
      </c>
      <c r="D477" s="3" t="s">
        <v>1309</v>
      </c>
      <c r="E477" s="3" t="s">
        <v>1310</v>
      </c>
      <c r="F477" s="4">
        <v>42325</v>
      </c>
      <c r="G477" s="2">
        <v>121.35</v>
      </c>
      <c r="H477" s="2">
        <v>117.82</v>
      </c>
      <c r="I477" s="2">
        <v>0</v>
      </c>
      <c r="J477" s="2">
        <f t="shared" si="15"/>
        <v>239.17</v>
      </c>
      <c r="K477" s="2">
        <v>0</v>
      </c>
      <c r="L477" s="2">
        <v>0</v>
      </c>
      <c r="M477" s="2">
        <v>1</v>
      </c>
      <c r="N477" s="2">
        <f t="shared" si="16"/>
        <v>239.17</v>
      </c>
    </row>
    <row r="478" spans="1:14" ht="14.25">
      <c r="A478" s="3" t="s">
        <v>1744</v>
      </c>
      <c r="B478" s="2">
        <v>72</v>
      </c>
      <c r="C478" s="3" t="s">
        <v>2261</v>
      </c>
      <c r="D478" s="3" t="s">
        <v>2262</v>
      </c>
      <c r="E478" s="3" t="s">
        <v>198</v>
      </c>
      <c r="F478" s="4">
        <v>42158</v>
      </c>
      <c r="G478" s="2">
        <v>2182.1</v>
      </c>
      <c r="H478" s="2">
        <v>742.91</v>
      </c>
      <c r="I478" s="2">
        <v>133.22</v>
      </c>
      <c r="J478" s="2">
        <f t="shared" si="15"/>
        <v>3058.2299999999996</v>
      </c>
      <c r="K478" s="2">
        <v>0</v>
      </c>
      <c r="L478" s="2">
        <v>0</v>
      </c>
      <c r="M478" s="2">
        <v>1</v>
      </c>
      <c r="N478" s="2">
        <f t="shared" si="16"/>
        <v>3058.2299999999996</v>
      </c>
    </row>
    <row r="479" spans="1:14" ht="14.25">
      <c r="A479" s="3" t="s">
        <v>1744</v>
      </c>
      <c r="B479" s="2">
        <v>11</v>
      </c>
      <c r="C479" s="3" t="s">
        <v>2263</v>
      </c>
      <c r="D479" s="3" t="s">
        <v>2262</v>
      </c>
      <c r="E479" s="3" t="s">
        <v>198</v>
      </c>
      <c r="F479" s="4">
        <v>42158</v>
      </c>
      <c r="G479" s="2">
        <v>643.27</v>
      </c>
      <c r="H479" s="2">
        <v>435.13</v>
      </c>
      <c r="I479" s="2">
        <v>133.22</v>
      </c>
      <c r="J479" s="2">
        <f t="shared" si="15"/>
        <v>1211.6200000000001</v>
      </c>
      <c r="K479" s="2">
        <v>0</v>
      </c>
      <c r="L479" s="2">
        <v>0</v>
      </c>
      <c r="M479" s="2">
        <v>1</v>
      </c>
      <c r="N479" s="2">
        <f t="shared" si="16"/>
        <v>1211.6200000000001</v>
      </c>
    </row>
    <row r="480" spans="1:14" ht="14.25">
      <c r="A480" s="3" t="s">
        <v>1744</v>
      </c>
      <c r="B480" s="2">
        <v>58</v>
      </c>
      <c r="C480" s="3" t="s">
        <v>2264</v>
      </c>
      <c r="D480" s="3" t="s">
        <v>2265</v>
      </c>
      <c r="E480" s="3" t="s">
        <v>2099</v>
      </c>
      <c r="F480" s="4">
        <v>42276</v>
      </c>
      <c r="G480" s="2">
        <v>534.86</v>
      </c>
      <c r="H480" s="2">
        <v>322.93</v>
      </c>
      <c r="I480" s="2">
        <v>185.18</v>
      </c>
      <c r="J480" s="2">
        <f t="shared" si="15"/>
        <v>1042.97</v>
      </c>
      <c r="K480" s="2">
        <v>0</v>
      </c>
      <c r="L480" s="2">
        <v>0</v>
      </c>
      <c r="M480" s="2">
        <v>1</v>
      </c>
      <c r="N480" s="2">
        <f t="shared" si="16"/>
        <v>1042.97</v>
      </c>
    </row>
    <row r="481" spans="1:14" ht="14.25">
      <c r="A481" s="3" t="s">
        <v>1744</v>
      </c>
      <c r="B481" s="2">
        <v>10</v>
      </c>
      <c r="C481" s="3" t="s">
        <v>1877</v>
      </c>
      <c r="D481" s="3" t="s">
        <v>2265</v>
      </c>
      <c r="E481" s="3" t="s">
        <v>2099</v>
      </c>
      <c r="F481" s="4">
        <v>42276</v>
      </c>
      <c r="G481" s="2">
        <v>171.48</v>
      </c>
      <c r="H481" s="2">
        <v>177.5</v>
      </c>
      <c r="I481" s="2">
        <v>185.18</v>
      </c>
      <c r="J481" s="2">
        <f t="shared" si="15"/>
        <v>534.1600000000001</v>
      </c>
      <c r="K481" s="2">
        <v>0</v>
      </c>
      <c r="L481" s="2">
        <v>0</v>
      </c>
      <c r="M481" s="2">
        <v>1</v>
      </c>
      <c r="N481" s="2">
        <f t="shared" si="16"/>
        <v>534.1600000000001</v>
      </c>
    </row>
    <row r="482" spans="1:14" ht="14.25">
      <c r="A482" s="3" t="s">
        <v>1744</v>
      </c>
      <c r="B482" s="2">
        <v>239</v>
      </c>
      <c r="C482" s="3" t="s">
        <v>2266</v>
      </c>
      <c r="D482" s="3" t="s">
        <v>319</v>
      </c>
      <c r="E482" s="3" t="s">
        <v>229</v>
      </c>
      <c r="F482" s="4">
        <v>42185</v>
      </c>
      <c r="G482" s="2">
        <v>2412.61</v>
      </c>
      <c r="H482" s="2">
        <v>898.28</v>
      </c>
      <c r="I482" s="2">
        <v>105.81</v>
      </c>
      <c r="J482" s="2">
        <f t="shared" si="15"/>
        <v>3416.7000000000003</v>
      </c>
      <c r="K482" s="2">
        <v>0</v>
      </c>
      <c r="L482" s="2">
        <v>0</v>
      </c>
      <c r="M482" s="2">
        <v>1</v>
      </c>
      <c r="N482" s="2">
        <f t="shared" si="16"/>
        <v>3416.7000000000003</v>
      </c>
    </row>
    <row r="483" spans="1:14" ht="14.25">
      <c r="A483" s="3" t="s">
        <v>1744</v>
      </c>
      <c r="B483" s="2">
        <v>13</v>
      </c>
      <c r="C483" s="3" t="s">
        <v>1811</v>
      </c>
      <c r="D483" s="3" t="s">
        <v>319</v>
      </c>
      <c r="E483" s="3" t="s">
        <v>229</v>
      </c>
      <c r="F483" s="4">
        <v>42185</v>
      </c>
      <c r="G483" s="2">
        <v>482.93</v>
      </c>
      <c r="H483" s="2">
        <v>239.28</v>
      </c>
      <c r="I483" s="2">
        <v>76.76</v>
      </c>
      <c r="J483" s="2">
        <f t="shared" si="15"/>
        <v>798.97</v>
      </c>
      <c r="K483" s="2">
        <v>0</v>
      </c>
      <c r="L483" s="2">
        <v>0</v>
      </c>
      <c r="M483" s="2">
        <v>1</v>
      </c>
      <c r="N483" s="2">
        <f t="shared" si="16"/>
        <v>798.97</v>
      </c>
    </row>
    <row r="484" spans="1:14" ht="14.25">
      <c r="A484" s="3" t="s">
        <v>1744</v>
      </c>
      <c r="B484" s="2">
        <v>426</v>
      </c>
      <c r="C484" s="3" t="s">
        <v>2267</v>
      </c>
      <c r="D484" s="3" t="s">
        <v>321</v>
      </c>
      <c r="E484" s="3" t="s">
        <v>322</v>
      </c>
      <c r="F484" s="4">
        <v>42303</v>
      </c>
      <c r="G484" s="2">
        <v>3531.97</v>
      </c>
      <c r="H484" s="2">
        <v>2197.2</v>
      </c>
      <c r="I484" s="2">
        <v>283.9</v>
      </c>
      <c r="J484" s="2">
        <f t="shared" si="15"/>
        <v>6013.07</v>
      </c>
      <c r="K484" s="2">
        <v>0</v>
      </c>
      <c r="L484" s="2">
        <v>0</v>
      </c>
      <c r="M484" s="2">
        <v>1</v>
      </c>
      <c r="N484" s="2">
        <f t="shared" si="16"/>
        <v>6013.07</v>
      </c>
    </row>
    <row r="485" spans="1:14" ht="14.25">
      <c r="A485" s="3" t="s">
        <v>1744</v>
      </c>
      <c r="B485" s="2">
        <v>8</v>
      </c>
      <c r="C485" s="3" t="s">
        <v>1795</v>
      </c>
      <c r="D485" s="3" t="s">
        <v>321</v>
      </c>
      <c r="E485" s="3" t="s">
        <v>322</v>
      </c>
      <c r="F485" s="4">
        <v>42303</v>
      </c>
      <c r="G485" s="2">
        <v>735.81</v>
      </c>
      <c r="H485" s="2">
        <v>967.3</v>
      </c>
      <c r="I485" s="2">
        <v>194.31</v>
      </c>
      <c r="J485" s="2">
        <f t="shared" si="15"/>
        <v>1897.4199999999998</v>
      </c>
      <c r="K485" s="2">
        <v>0</v>
      </c>
      <c r="L485" s="2">
        <v>0</v>
      </c>
      <c r="M485" s="2">
        <v>1</v>
      </c>
      <c r="N485" s="2">
        <f t="shared" si="16"/>
        <v>1897.4199999999998</v>
      </c>
    </row>
    <row r="486" spans="1:14" ht="14.25">
      <c r="A486" s="3" t="s">
        <v>1744</v>
      </c>
      <c r="B486" s="2">
        <v>994</v>
      </c>
      <c r="C486" s="3" t="s">
        <v>2268</v>
      </c>
      <c r="D486" s="3" t="s">
        <v>441</v>
      </c>
      <c r="E486" s="3" t="s">
        <v>442</v>
      </c>
      <c r="F486" s="4">
        <v>42045</v>
      </c>
      <c r="G486" s="2">
        <v>11731.96</v>
      </c>
      <c r="H486" s="2">
        <v>5078.07</v>
      </c>
      <c r="I486" s="2">
        <v>473.85</v>
      </c>
      <c r="J486" s="2">
        <f t="shared" si="15"/>
        <v>17283.879999999997</v>
      </c>
      <c r="K486" s="2">
        <v>0</v>
      </c>
      <c r="L486" s="2">
        <v>8641.94</v>
      </c>
      <c r="M486" s="2">
        <v>1</v>
      </c>
      <c r="N486" s="2">
        <f t="shared" si="16"/>
        <v>17283.879999999997</v>
      </c>
    </row>
    <row r="487" spans="1:14" ht="14.25">
      <c r="A487" s="3" t="s">
        <v>1744</v>
      </c>
      <c r="B487" s="2">
        <v>33</v>
      </c>
      <c r="C487" s="3" t="s">
        <v>1987</v>
      </c>
      <c r="D487" s="3" t="s">
        <v>2269</v>
      </c>
      <c r="E487" s="3" t="s">
        <v>192</v>
      </c>
      <c r="F487" s="4">
        <v>42111</v>
      </c>
      <c r="G487" s="2">
        <v>366.42</v>
      </c>
      <c r="H487" s="2">
        <v>354.87</v>
      </c>
      <c r="I487" s="2">
        <v>0</v>
      </c>
      <c r="J487" s="2">
        <f t="shared" si="15"/>
        <v>721.29</v>
      </c>
      <c r="K487" s="2">
        <v>0</v>
      </c>
      <c r="L487" s="2">
        <v>0</v>
      </c>
      <c r="M487" s="2">
        <v>1</v>
      </c>
      <c r="N487" s="2">
        <f t="shared" si="16"/>
        <v>721.29</v>
      </c>
    </row>
    <row r="488" spans="1:14" ht="14.25">
      <c r="A488" s="3" t="s">
        <v>1744</v>
      </c>
      <c r="B488" s="2">
        <v>28</v>
      </c>
      <c r="C488" s="3" t="s">
        <v>2270</v>
      </c>
      <c r="D488" s="3" t="s">
        <v>1581</v>
      </c>
      <c r="E488" s="3" t="s">
        <v>570</v>
      </c>
      <c r="F488" s="4">
        <v>42263</v>
      </c>
      <c r="G488" s="2">
        <v>598.32</v>
      </c>
      <c r="H488" s="2">
        <v>837.58</v>
      </c>
      <c r="I488" s="2">
        <v>185.18</v>
      </c>
      <c r="J488" s="2">
        <f t="shared" si="15"/>
        <v>1621.0800000000002</v>
      </c>
      <c r="K488" s="2">
        <v>0</v>
      </c>
      <c r="L488" s="2">
        <v>0</v>
      </c>
      <c r="M488" s="2">
        <v>1</v>
      </c>
      <c r="N488" s="2">
        <f t="shared" si="16"/>
        <v>1621.0800000000002</v>
      </c>
    </row>
    <row r="489" spans="1:14" ht="14.25">
      <c r="A489" s="3" t="s">
        <v>1744</v>
      </c>
      <c r="B489" s="2">
        <v>352</v>
      </c>
      <c r="C489" s="3" t="s">
        <v>2271</v>
      </c>
      <c r="D489" s="3" t="s">
        <v>1311</v>
      </c>
      <c r="E489" s="3" t="s">
        <v>223</v>
      </c>
      <c r="F489" s="4">
        <v>42040</v>
      </c>
      <c r="G489" s="2">
        <v>3307.15</v>
      </c>
      <c r="H489" s="2">
        <v>1541.28</v>
      </c>
      <c r="I489" s="2">
        <v>128.7</v>
      </c>
      <c r="J489" s="2">
        <f t="shared" si="15"/>
        <v>4977.13</v>
      </c>
      <c r="K489" s="2">
        <v>0</v>
      </c>
      <c r="L489" s="2">
        <v>0</v>
      </c>
      <c r="M489" s="2">
        <v>1</v>
      </c>
      <c r="N489" s="2">
        <f t="shared" si="16"/>
        <v>4977.13</v>
      </c>
    </row>
    <row r="490" spans="1:14" ht="14.25">
      <c r="A490" s="3" t="s">
        <v>1744</v>
      </c>
      <c r="B490" s="2">
        <v>15</v>
      </c>
      <c r="C490" s="3" t="s">
        <v>2126</v>
      </c>
      <c r="D490" s="3" t="s">
        <v>1311</v>
      </c>
      <c r="E490" s="3" t="s">
        <v>223</v>
      </c>
      <c r="F490" s="4">
        <v>42040</v>
      </c>
      <c r="G490" s="2">
        <v>476.71</v>
      </c>
      <c r="H490" s="2">
        <v>345.55</v>
      </c>
      <c r="I490" s="2">
        <v>88.81</v>
      </c>
      <c r="J490" s="2">
        <f t="shared" si="15"/>
        <v>911.0699999999999</v>
      </c>
      <c r="K490" s="2">
        <v>0</v>
      </c>
      <c r="L490" s="2">
        <v>0</v>
      </c>
      <c r="M490" s="2">
        <v>1</v>
      </c>
      <c r="N490" s="2">
        <f t="shared" si="16"/>
        <v>911.0699999999999</v>
      </c>
    </row>
    <row r="491" spans="1:14" ht="14.25">
      <c r="A491" s="3" t="s">
        <v>1744</v>
      </c>
      <c r="B491" s="2">
        <v>8</v>
      </c>
      <c r="C491" s="3" t="s">
        <v>1764</v>
      </c>
      <c r="D491" s="3" t="s">
        <v>2272</v>
      </c>
      <c r="E491" s="3" t="s">
        <v>460</v>
      </c>
      <c r="F491" s="4">
        <v>42319</v>
      </c>
      <c r="G491" s="2">
        <v>695.89</v>
      </c>
      <c r="H491" s="2">
        <v>444.32</v>
      </c>
      <c r="I491" s="2">
        <v>185.18</v>
      </c>
      <c r="J491" s="2">
        <f t="shared" si="15"/>
        <v>1325.39</v>
      </c>
      <c r="K491" s="2">
        <v>0</v>
      </c>
      <c r="L491" s="2">
        <v>0</v>
      </c>
      <c r="M491" s="2">
        <v>1</v>
      </c>
      <c r="N491" s="2">
        <f t="shared" si="16"/>
        <v>1325.39</v>
      </c>
    </row>
    <row r="492" spans="1:14" ht="14.25">
      <c r="A492" s="3" t="s">
        <v>1744</v>
      </c>
      <c r="B492" s="2">
        <v>111</v>
      </c>
      <c r="C492" s="3" t="s">
        <v>2273</v>
      </c>
      <c r="D492" s="3" t="s">
        <v>2272</v>
      </c>
      <c r="E492" s="3" t="s">
        <v>460</v>
      </c>
      <c r="F492" s="4">
        <v>42319</v>
      </c>
      <c r="G492" s="2">
        <v>596.46</v>
      </c>
      <c r="H492" s="2">
        <v>442.18</v>
      </c>
      <c r="I492" s="2">
        <v>419.2</v>
      </c>
      <c r="J492" s="2">
        <f t="shared" si="15"/>
        <v>1457.8400000000001</v>
      </c>
      <c r="K492" s="2">
        <v>0</v>
      </c>
      <c r="L492" s="2">
        <v>0</v>
      </c>
      <c r="M492" s="2">
        <v>1</v>
      </c>
      <c r="N492" s="2">
        <f t="shared" si="16"/>
        <v>1457.8400000000001</v>
      </c>
    </row>
    <row r="493" spans="1:14" ht="14.25">
      <c r="A493" s="3" t="s">
        <v>1744</v>
      </c>
      <c r="B493" s="2">
        <v>209</v>
      </c>
      <c r="C493" s="3" t="s">
        <v>2274</v>
      </c>
      <c r="D493" s="3" t="s">
        <v>2275</v>
      </c>
      <c r="E493" s="3" t="s">
        <v>352</v>
      </c>
      <c r="F493" s="4">
        <v>42177</v>
      </c>
      <c r="G493" s="2">
        <v>2057.7</v>
      </c>
      <c r="H493" s="2">
        <v>718.66</v>
      </c>
      <c r="I493" s="2">
        <v>350.78</v>
      </c>
      <c r="J493" s="2">
        <f t="shared" si="15"/>
        <v>3127.1399999999994</v>
      </c>
      <c r="K493" s="2">
        <v>0</v>
      </c>
      <c r="L493" s="2">
        <v>0</v>
      </c>
      <c r="M493" s="2">
        <v>1</v>
      </c>
      <c r="N493" s="2">
        <f t="shared" si="16"/>
        <v>3127.1399999999994</v>
      </c>
    </row>
    <row r="494" spans="1:14" ht="14.25">
      <c r="A494" s="3" t="s">
        <v>1744</v>
      </c>
      <c r="B494" s="2">
        <v>9</v>
      </c>
      <c r="C494" s="3" t="s">
        <v>1762</v>
      </c>
      <c r="D494" s="3" t="s">
        <v>2275</v>
      </c>
      <c r="E494" s="3" t="s">
        <v>352</v>
      </c>
      <c r="F494" s="4">
        <v>42177</v>
      </c>
      <c r="G494" s="2">
        <v>151.81</v>
      </c>
      <c r="H494" s="2">
        <v>129.93</v>
      </c>
      <c r="I494" s="2">
        <v>185.18</v>
      </c>
      <c r="J494" s="2">
        <f t="shared" si="15"/>
        <v>466.92</v>
      </c>
      <c r="K494" s="2">
        <v>0</v>
      </c>
      <c r="L494" s="2">
        <v>0</v>
      </c>
      <c r="M494" s="2">
        <v>1</v>
      </c>
      <c r="N494" s="2">
        <f t="shared" si="16"/>
        <v>466.92</v>
      </c>
    </row>
    <row r="495" spans="1:14" ht="14.25">
      <c r="A495" s="3" t="s">
        <v>1744</v>
      </c>
      <c r="B495" s="2">
        <v>44</v>
      </c>
      <c r="C495" s="3" t="s">
        <v>2276</v>
      </c>
      <c r="D495" s="3" t="s">
        <v>326</v>
      </c>
      <c r="E495" s="3" t="s">
        <v>299</v>
      </c>
      <c r="F495" s="4">
        <v>42251</v>
      </c>
      <c r="G495" s="2">
        <v>1358.68</v>
      </c>
      <c r="H495" s="2">
        <v>723.87</v>
      </c>
      <c r="I495" s="2">
        <v>116.21</v>
      </c>
      <c r="J495" s="2">
        <f t="shared" si="15"/>
        <v>2198.76</v>
      </c>
      <c r="K495" s="2">
        <v>0</v>
      </c>
      <c r="L495" s="2">
        <v>0</v>
      </c>
      <c r="M495" s="2">
        <v>1</v>
      </c>
      <c r="N495" s="2">
        <f t="shared" si="16"/>
        <v>2198.76</v>
      </c>
    </row>
    <row r="496" spans="1:14" ht="14.25">
      <c r="A496" s="3" t="s">
        <v>1744</v>
      </c>
      <c r="B496" s="2">
        <v>8</v>
      </c>
      <c r="C496" s="3" t="s">
        <v>2277</v>
      </c>
      <c r="D496" s="3" t="s">
        <v>326</v>
      </c>
      <c r="E496" s="3" t="s">
        <v>299</v>
      </c>
      <c r="F496" s="4">
        <v>42251</v>
      </c>
      <c r="G496" s="2">
        <v>567.3</v>
      </c>
      <c r="H496" s="2">
        <v>439.72</v>
      </c>
      <c r="I496" s="2">
        <v>116.21</v>
      </c>
      <c r="J496" s="2">
        <f t="shared" si="15"/>
        <v>1123.23</v>
      </c>
      <c r="K496" s="2">
        <v>0</v>
      </c>
      <c r="L496" s="2">
        <v>0</v>
      </c>
      <c r="M496" s="2">
        <v>1</v>
      </c>
      <c r="N496" s="2">
        <f t="shared" si="16"/>
        <v>1123.23</v>
      </c>
    </row>
    <row r="497" spans="1:14" ht="14.25">
      <c r="A497" s="3" t="s">
        <v>1744</v>
      </c>
      <c r="B497" s="2">
        <v>13</v>
      </c>
      <c r="C497" s="3" t="s">
        <v>1811</v>
      </c>
      <c r="D497" s="3" t="s">
        <v>326</v>
      </c>
      <c r="E497" s="3" t="s">
        <v>299</v>
      </c>
      <c r="F497" s="4">
        <v>42251</v>
      </c>
      <c r="G497" s="2">
        <v>557.27</v>
      </c>
      <c r="H497" s="2">
        <v>446.7</v>
      </c>
      <c r="I497" s="2">
        <v>116.21</v>
      </c>
      <c r="J497" s="2">
        <f t="shared" si="15"/>
        <v>1120.18</v>
      </c>
      <c r="K497" s="2">
        <v>0</v>
      </c>
      <c r="L497" s="2">
        <v>0</v>
      </c>
      <c r="M497" s="2">
        <v>1</v>
      </c>
      <c r="N497" s="2">
        <f t="shared" si="16"/>
        <v>1120.18</v>
      </c>
    </row>
    <row r="498" spans="1:14" ht="14.25">
      <c r="A498" s="3" t="s">
        <v>1744</v>
      </c>
      <c r="B498" s="2">
        <v>66</v>
      </c>
      <c r="C498" s="3" t="s">
        <v>2278</v>
      </c>
      <c r="D498" s="3" t="s">
        <v>328</v>
      </c>
      <c r="E498" s="3" t="s">
        <v>299</v>
      </c>
      <c r="F498" s="4">
        <v>42152</v>
      </c>
      <c r="G498" s="2">
        <v>1079.8</v>
      </c>
      <c r="H498" s="2">
        <v>901.99</v>
      </c>
      <c r="I498" s="2">
        <v>414.8</v>
      </c>
      <c r="J498" s="2">
        <f t="shared" si="15"/>
        <v>2396.59</v>
      </c>
      <c r="K498" s="2">
        <v>0</v>
      </c>
      <c r="L498" s="2">
        <v>0</v>
      </c>
      <c r="M498" s="2">
        <v>1</v>
      </c>
      <c r="N498" s="2">
        <f t="shared" si="16"/>
        <v>2396.59</v>
      </c>
    </row>
    <row r="499" spans="1:14" ht="14.25">
      <c r="A499" s="3" t="s">
        <v>1744</v>
      </c>
      <c r="B499" s="2">
        <v>508</v>
      </c>
      <c r="C499" s="3" t="s">
        <v>2279</v>
      </c>
      <c r="D499" s="3" t="s">
        <v>328</v>
      </c>
      <c r="E499" s="3" t="s">
        <v>299</v>
      </c>
      <c r="F499" s="4">
        <v>42152</v>
      </c>
      <c r="G499" s="2">
        <v>5834.76</v>
      </c>
      <c r="H499" s="2">
        <v>1979.3</v>
      </c>
      <c r="I499" s="2">
        <v>504.81</v>
      </c>
      <c r="J499" s="2">
        <f t="shared" si="15"/>
        <v>8318.87</v>
      </c>
      <c r="K499" s="2">
        <v>0</v>
      </c>
      <c r="L499" s="2">
        <v>0</v>
      </c>
      <c r="M499" s="2">
        <v>1</v>
      </c>
      <c r="N499" s="2">
        <f t="shared" si="16"/>
        <v>8318.87</v>
      </c>
    </row>
    <row r="500" spans="1:14" ht="14.25">
      <c r="A500" s="3" t="s">
        <v>1744</v>
      </c>
      <c r="B500" s="2">
        <v>9</v>
      </c>
      <c r="C500" s="3" t="s">
        <v>1762</v>
      </c>
      <c r="D500" s="3" t="s">
        <v>2280</v>
      </c>
      <c r="E500" s="3" t="s">
        <v>195</v>
      </c>
      <c r="F500" s="4">
        <v>42019</v>
      </c>
      <c r="G500" s="2">
        <v>11.29</v>
      </c>
      <c r="H500" s="2">
        <v>15.66</v>
      </c>
      <c r="I500" s="2">
        <v>233.78</v>
      </c>
      <c r="J500" s="2">
        <f t="shared" si="15"/>
        <v>260.73</v>
      </c>
      <c r="K500" s="2">
        <v>0</v>
      </c>
      <c r="L500" s="2">
        <v>0</v>
      </c>
      <c r="M500" s="2">
        <v>1</v>
      </c>
      <c r="N500" s="2">
        <f t="shared" si="16"/>
        <v>260.73</v>
      </c>
    </row>
    <row r="501" spans="1:14" ht="14.25">
      <c r="A501" s="3" t="s">
        <v>1744</v>
      </c>
      <c r="B501" s="2">
        <v>44</v>
      </c>
      <c r="C501" s="3" t="s">
        <v>2276</v>
      </c>
      <c r="D501" s="3" t="s">
        <v>2281</v>
      </c>
      <c r="E501" s="3" t="s">
        <v>896</v>
      </c>
      <c r="F501" s="4">
        <v>42227</v>
      </c>
      <c r="G501" s="2">
        <v>878.42</v>
      </c>
      <c r="H501" s="2">
        <v>1252.84</v>
      </c>
      <c r="I501" s="2">
        <v>370.36</v>
      </c>
      <c r="J501" s="2">
        <f t="shared" si="15"/>
        <v>2501.62</v>
      </c>
      <c r="K501" s="2">
        <v>0</v>
      </c>
      <c r="L501" s="2">
        <v>0</v>
      </c>
      <c r="M501" s="2">
        <v>1</v>
      </c>
      <c r="N501" s="2">
        <f t="shared" si="16"/>
        <v>2501.62</v>
      </c>
    </row>
    <row r="502" spans="1:14" ht="14.25">
      <c r="A502" s="3" t="s">
        <v>1744</v>
      </c>
      <c r="B502" s="2">
        <v>45</v>
      </c>
      <c r="C502" s="3" t="s">
        <v>2282</v>
      </c>
      <c r="D502" s="3" t="s">
        <v>1587</v>
      </c>
      <c r="E502" s="3" t="s">
        <v>198</v>
      </c>
      <c r="F502" s="4">
        <v>42151</v>
      </c>
      <c r="G502" s="2">
        <v>729.49</v>
      </c>
      <c r="H502" s="2">
        <v>322.21</v>
      </c>
      <c r="I502" s="2">
        <v>265.5</v>
      </c>
      <c r="J502" s="2">
        <f t="shared" si="15"/>
        <v>1317.2</v>
      </c>
      <c r="K502" s="2">
        <v>0</v>
      </c>
      <c r="L502" s="2">
        <v>0</v>
      </c>
      <c r="M502" s="2">
        <v>1</v>
      </c>
      <c r="N502" s="2">
        <f t="shared" si="16"/>
        <v>1317.2</v>
      </c>
    </row>
    <row r="503" spans="1:14" ht="14.25">
      <c r="A503" s="3" t="s">
        <v>1744</v>
      </c>
      <c r="B503" s="2">
        <v>83</v>
      </c>
      <c r="C503" s="3" t="s">
        <v>2283</v>
      </c>
      <c r="D503" s="3" t="s">
        <v>2284</v>
      </c>
      <c r="E503" s="3" t="s">
        <v>2099</v>
      </c>
      <c r="F503" s="4">
        <v>42019</v>
      </c>
      <c r="G503" s="2">
        <v>753.6</v>
      </c>
      <c r="H503" s="2">
        <v>463.01</v>
      </c>
      <c r="I503" s="2">
        <v>139.26</v>
      </c>
      <c r="J503" s="2">
        <f t="shared" si="15"/>
        <v>1355.8700000000001</v>
      </c>
      <c r="K503" s="2">
        <v>0</v>
      </c>
      <c r="L503" s="2">
        <v>0</v>
      </c>
      <c r="M503" s="2">
        <v>1</v>
      </c>
      <c r="N503" s="2">
        <f t="shared" si="16"/>
        <v>1355.8700000000001</v>
      </c>
    </row>
    <row r="504" spans="1:14" ht="14.25">
      <c r="A504" s="3" t="s">
        <v>1744</v>
      </c>
      <c r="B504" s="2">
        <v>21</v>
      </c>
      <c r="C504" s="3" t="s">
        <v>1892</v>
      </c>
      <c r="D504" s="3" t="s">
        <v>2284</v>
      </c>
      <c r="E504" s="3" t="s">
        <v>2099</v>
      </c>
      <c r="F504" s="4">
        <v>42019</v>
      </c>
      <c r="G504" s="2">
        <v>132.5</v>
      </c>
      <c r="H504" s="2">
        <v>210.48</v>
      </c>
      <c r="I504" s="2">
        <v>113.37</v>
      </c>
      <c r="J504" s="2">
        <f t="shared" si="15"/>
        <v>456.35</v>
      </c>
      <c r="K504" s="2">
        <v>0</v>
      </c>
      <c r="L504" s="2">
        <v>0</v>
      </c>
      <c r="M504" s="2">
        <v>1</v>
      </c>
      <c r="N504" s="2">
        <f t="shared" si="16"/>
        <v>456.35</v>
      </c>
    </row>
    <row r="505" spans="1:14" ht="14.25">
      <c r="A505" s="3" t="s">
        <v>1744</v>
      </c>
      <c r="B505" s="2">
        <v>85</v>
      </c>
      <c r="C505" s="3" t="s">
        <v>2285</v>
      </c>
      <c r="D505" s="3" t="s">
        <v>2286</v>
      </c>
      <c r="E505" s="3" t="s">
        <v>2287</v>
      </c>
      <c r="F505" s="4">
        <v>42019</v>
      </c>
      <c r="G505" s="2">
        <v>1176.23</v>
      </c>
      <c r="H505" s="2">
        <v>297.31</v>
      </c>
      <c r="I505" s="2">
        <v>741.87</v>
      </c>
      <c r="J505" s="2">
        <f t="shared" si="15"/>
        <v>2215.41</v>
      </c>
      <c r="K505" s="2">
        <v>0</v>
      </c>
      <c r="L505" s="2">
        <v>0</v>
      </c>
      <c r="M505" s="2">
        <v>1</v>
      </c>
      <c r="N505" s="2">
        <f t="shared" si="16"/>
        <v>2215.41</v>
      </c>
    </row>
    <row r="506" spans="1:14" ht="14.25">
      <c r="A506" s="3" t="s">
        <v>1744</v>
      </c>
      <c r="B506" s="2">
        <v>105</v>
      </c>
      <c r="C506" s="3" t="s">
        <v>2058</v>
      </c>
      <c r="D506" s="3" t="s">
        <v>2288</v>
      </c>
      <c r="E506" s="3" t="s">
        <v>248</v>
      </c>
      <c r="F506" s="4">
        <v>42068</v>
      </c>
      <c r="G506" s="2">
        <v>940.9</v>
      </c>
      <c r="H506" s="2">
        <v>445.12</v>
      </c>
      <c r="I506" s="2">
        <v>204.46</v>
      </c>
      <c r="J506" s="2">
        <f t="shared" si="15"/>
        <v>1590.48</v>
      </c>
      <c r="K506" s="2">
        <v>0</v>
      </c>
      <c r="L506" s="2">
        <v>0</v>
      </c>
      <c r="M506" s="2">
        <v>1</v>
      </c>
      <c r="N506" s="2">
        <f t="shared" si="16"/>
        <v>1590.48</v>
      </c>
    </row>
    <row r="507" spans="1:14" ht="14.25">
      <c r="A507" s="3" t="s">
        <v>1744</v>
      </c>
      <c r="B507" s="2">
        <v>8</v>
      </c>
      <c r="C507" s="3" t="s">
        <v>1795</v>
      </c>
      <c r="D507" s="3" t="s">
        <v>2288</v>
      </c>
      <c r="E507" s="3" t="s">
        <v>248</v>
      </c>
      <c r="F507" s="4">
        <v>42068</v>
      </c>
      <c r="G507" s="2">
        <v>133.69</v>
      </c>
      <c r="H507" s="2">
        <v>105.33</v>
      </c>
      <c r="I507" s="2">
        <v>185.18</v>
      </c>
      <c r="J507" s="2">
        <f t="shared" si="15"/>
        <v>424.2</v>
      </c>
      <c r="K507" s="2">
        <v>0</v>
      </c>
      <c r="L507" s="2">
        <v>0</v>
      </c>
      <c r="M507" s="2">
        <v>1</v>
      </c>
      <c r="N507" s="2">
        <f t="shared" si="16"/>
        <v>424.2</v>
      </c>
    </row>
    <row r="508" spans="1:14" ht="14.25">
      <c r="A508" s="3" t="s">
        <v>1744</v>
      </c>
      <c r="B508" s="2">
        <v>11</v>
      </c>
      <c r="C508" s="3" t="s">
        <v>2289</v>
      </c>
      <c r="D508" s="3" t="s">
        <v>1588</v>
      </c>
      <c r="E508" s="3" t="s">
        <v>198</v>
      </c>
      <c r="F508" s="4">
        <v>42040</v>
      </c>
      <c r="G508" s="2">
        <v>176.49</v>
      </c>
      <c r="H508" s="2">
        <v>100.97</v>
      </c>
      <c r="I508" s="2">
        <v>185.18</v>
      </c>
      <c r="J508" s="2">
        <f t="shared" si="15"/>
        <v>462.64000000000004</v>
      </c>
      <c r="K508" s="2">
        <v>0</v>
      </c>
      <c r="L508" s="2">
        <v>0</v>
      </c>
      <c r="M508" s="2">
        <v>1</v>
      </c>
      <c r="N508" s="2">
        <f t="shared" si="16"/>
        <v>462.64000000000004</v>
      </c>
    </row>
    <row r="509" spans="1:14" ht="14.25">
      <c r="A509" s="3" t="s">
        <v>1744</v>
      </c>
      <c r="B509" s="2">
        <v>150</v>
      </c>
      <c r="C509" s="3" t="s">
        <v>2290</v>
      </c>
      <c r="D509" s="3" t="s">
        <v>1089</v>
      </c>
      <c r="E509" s="3" t="s">
        <v>226</v>
      </c>
      <c r="F509" s="4">
        <v>42170</v>
      </c>
      <c r="G509" s="2">
        <v>1317.09</v>
      </c>
      <c r="H509" s="2">
        <v>1152.3</v>
      </c>
      <c r="I509" s="2">
        <v>166.91</v>
      </c>
      <c r="J509" s="2">
        <f t="shared" si="15"/>
        <v>2636.2999999999997</v>
      </c>
      <c r="K509" s="2">
        <v>0</v>
      </c>
      <c r="L509" s="2">
        <v>0</v>
      </c>
      <c r="M509" s="2">
        <v>1</v>
      </c>
      <c r="N509" s="2">
        <f t="shared" si="16"/>
        <v>2636.2999999999997</v>
      </c>
    </row>
    <row r="510" spans="1:14" ht="14.25">
      <c r="A510" s="3" t="s">
        <v>1744</v>
      </c>
      <c r="B510" s="2">
        <v>8</v>
      </c>
      <c r="C510" s="3" t="s">
        <v>1795</v>
      </c>
      <c r="D510" s="3" t="s">
        <v>1089</v>
      </c>
      <c r="E510" s="3" t="s">
        <v>226</v>
      </c>
      <c r="F510" s="4">
        <v>42170</v>
      </c>
      <c r="G510" s="2">
        <v>62.77</v>
      </c>
      <c r="H510" s="2">
        <v>61.19</v>
      </c>
      <c r="I510" s="2">
        <v>7.83</v>
      </c>
      <c r="J510" s="2">
        <f t="shared" si="15"/>
        <v>131.79000000000002</v>
      </c>
      <c r="K510" s="2">
        <v>0</v>
      </c>
      <c r="L510" s="2">
        <v>0</v>
      </c>
      <c r="M510" s="2">
        <v>1</v>
      </c>
      <c r="N510" s="2">
        <f t="shared" si="16"/>
        <v>131.79000000000002</v>
      </c>
    </row>
    <row r="511" spans="1:14" ht="14.25">
      <c r="A511" s="3" t="s">
        <v>1744</v>
      </c>
      <c r="B511" s="2">
        <v>44</v>
      </c>
      <c r="C511" s="3" t="s">
        <v>2291</v>
      </c>
      <c r="D511" s="3" t="s">
        <v>1318</v>
      </c>
      <c r="E511" s="3" t="s">
        <v>299</v>
      </c>
      <c r="F511" s="4">
        <v>42040</v>
      </c>
      <c r="G511" s="2">
        <v>897.57</v>
      </c>
      <c r="H511" s="2">
        <v>525.51</v>
      </c>
      <c r="I511" s="2">
        <v>133.22</v>
      </c>
      <c r="J511" s="2">
        <f t="shared" si="15"/>
        <v>1556.3</v>
      </c>
      <c r="K511" s="2">
        <v>0</v>
      </c>
      <c r="L511" s="2">
        <v>0</v>
      </c>
      <c r="M511" s="2">
        <v>1</v>
      </c>
      <c r="N511" s="2">
        <f t="shared" si="16"/>
        <v>1556.3</v>
      </c>
    </row>
    <row r="512" spans="1:14" ht="14.25">
      <c r="A512" s="3" t="s">
        <v>1744</v>
      </c>
      <c r="B512" s="2">
        <v>9</v>
      </c>
      <c r="C512" s="3" t="s">
        <v>1762</v>
      </c>
      <c r="D512" s="3" t="s">
        <v>2292</v>
      </c>
      <c r="E512" s="3" t="s">
        <v>2293</v>
      </c>
      <c r="F512" s="4">
        <v>42019</v>
      </c>
      <c r="G512" s="2">
        <v>557.48</v>
      </c>
      <c r="H512" s="2">
        <v>500.01</v>
      </c>
      <c r="I512" s="2">
        <v>128.5</v>
      </c>
      <c r="J512" s="2">
        <f t="shared" si="15"/>
        <v>1185.99</v>
      </c>
      <c r="K512" s="2">
        <v>0</v>
      </c>
      <c r="L512" s="2">
        <v>0</v>
      </c>
      <c r="M512" s="2">
        <v>1</v>
      </c>
      <c r="N512" s="2">
        <f t="shared" si="16"/>
        <v>1185.99</v>
      </c>
    </row>
    <row r="513" spans="1:14" ht="14.25">
      <c r="A513" s="3" t="s">
        <v>1744</v>
      </c>
      <c r="B513" s="2">
        <v>123</v>
      </c>
      <c r="C513" s="3" t="s">
        <v>2294</v>
      </c>
      <c r="D513" s="3" t="s">
        <v>2292</v>
      </c>
      <c r="E513" s="3" t="s">
        <v>2293</v>
      </c>
      <c r="F513" s="4">
        <v>42019</v>
      </c>
      <c r="G513" s="2">
        <v>1692.55</v>
      </c>
      <c r="H513" s="2">
        <v>883.26</v>
      </c>
      <c r="I513" s="2">
        <v>128.5</v>
      </c>
      <c r="J513" s="2">
        <f t="shared" si="15"/>
        <v>2704.31</v>
      </c>
      <c r="K513" s="2">
        <v>0</v>
      </c>
      <c r="L513" s="2">
        <v>0</v>
      </c>
      <c r="M513" s="2">
        <v>1</v>
      </c>
      <c r="N513" s="2">
        <f t="shared" si="16"/>
        <v>2704.31</v>
      </c>
    </row>
    <row r="514" spans="1:14" ht="14.25">
      <c r="A514" s="3" t="s">
        <v>1744</v>
      </c>
      <c r="B514" s="2">
        <v>8</v>
      </c>
      <c r="C514" s="3" t="s">
        <v>1764</v>
      </c>
      <c r="D514" s="3" t="s">
        <v>2295</v>
      </c>
      <c r="E514" s="3" t="s">
        <v>1267</v>
      </c>
      <c r="F514" s="4">
        <v>42156</v>
      </c>
      <c r="G514" s="2">
        <v>1007.35</v>
      </c>
      <c r="H514" s="2">
        <v>416.29</v>
      </c>
      <c r="I514" s="2">
        <v>185.18</v>
      </c>
      <c r="J514" s="2">
        <f t="shared" si="15"/>
        <v>1608.8200000000002</v>
      </c>
      <c r="K514" s="2">
        <v>0</v>
      </c>
      <c r="L514" s="2">
        <v>0</v>
      </c>
      <c r="M514" s="2">
        <v>1</v>
      </c>
      <c r="N514" s="2">
        <f t="shared" si="16"/>
        <v>1608.8200000000002</v>
      </c>
    </row>
    <row r="515" spans="1:14" ht="14.25">
      <c r="A515" s="3" t="s">
        <v>1744</v>
      </c>
      <c r="B515" s="2">
        <v>68</v>
      </c>
      <c r="C515" s="3" t="s">
        <v>2296</v>
      </c>
      <c r="D515" s="3" t="s">
        <v>2295</v>
      </c>
      <c r="E515" s="3" t="s">
        <v>1267</v>
      </c>
      <c r="F515" s="4">
        <v>42156</v>
      </c>
      <c r="G515" s="2">
        <v>1025.08</v>
      </c>
      <c r="H515" s="2">
        <v>203.54</v>
      </c>
      <c r="I515" s="2">
        <v>194.9</v>
      </c>
      <c r="J515" s="2">
        <f t="shared" si="15"/>
        <v>1423.52</v>
      </c>
      <c r="K515" s="2">
        <v>0</v>
      </c>
      <c r="L515" s="2">
        <v>0</v>
      </c>
      <c r="M515" s="2">
        <v>1</v>
      </c>
      <c r="N515" s="2">
        <f t="shared" si="16"/>
        <v>1423.52</v>
      </c>
    </row>
    <row r="516" spans="1:14" ht="14.25">
      <c r="A516" s="3" t="s">
        <v>1744</v>
      </c>
      <c r="B516" s="2">
        <v>1</v>
      </c>
      <c r="C516" s="3" t="s">
        <v>1769</v>
      </c>
      <c r="D516" s="3" t="s">
        <v>1319</v>
      </c>
      <c r="E516" s="3" t="s">
        <v>1236</v>
      </c>
      <c r="F516" s="4">
        <v>42200</v>
      </c>
      <c r="G516" s="2">
        <v>41.69</v>
      </c>
      <c r="H516" s="2">
        <v>40.14</v>
      </c>
      <c r="I516" s="2">
        <v>0</v>
      </c>
      <c r="J516" s="2">
        <f t="shared" si="15"/>
        <v>81.83</v>
      </c>
      <c r="K516" s="2">
        <v>0</v>
      </c>
      <c r="L516" s="2">
        <v>0</v>
      </c>
      <c r="M516" s="2">
        <v>1</v>
      </c>
      <c r="N516" s="2">
        <f t="shared" si="16"/>
        <v>81.83</v>
      </c>
    </row>
    <row r="517" spans="1:14" ht="14.25">
      <c r="A517" s="3" t="s">
        <v>1744</v>
      </c>
      <c r="B517" s="2">
        <v>17</v>
      </c>
      <c r="C517" s="3" t="s">
        <v>2297</v>
      </c>
      <c r="D517" s="3" t="s">
        <v>775</v>
      </c>
      <c r="E517" s="3" t="s">
        <v>198</v>
      </c>
      <c r="F517" s="4">
        <v>42114</v>
      </c>
      <c r="G517" s="2">
        <v>2290.19</v>
      </c>
      <c r="H517" s="2">
        <v>1684.04</v>
      </c>
      <c r="I517" s="2">
        <v>100.17</v>
      </c>
      <c r="J517" s="2">
        <f t="shared" si="15"/>
        <v>4074.4</v>
      </c>
      <c r="K517" s="2">
        <v>0</v>
      </c>
      <c r="L517" s="2">
        <v>0</v>
      </c>
      <c r="M517" s="2">
        <v>1</v>
      </c>
      <c r="N517" s="2">
        <f t="shared" si="16"/>
        <v>4074.4</v>
      </c>
    </row>
    <row r="518" spans="1:14" ht="14.25">
      <c r="A518" s="3" t="s">
        <v>1744</v>
      </c>
      <c r="B518" s="2">
        <v>28</v>
      </c>
      <c r="C518" s="3" t="s">
        <v>2057</v>
      </c>
      <c r="D518" s="3" t="s">
        <v>775</v>
      </c>
      <c r="E518" s="3" t="s">
        <v>198</v>
      </c>
      <c r="F518" s="4">
        <v>42114</v>
      </c>
      <c r="G518" s="2">
        <v>564.22</v>
      </c>
      <c r="H518" s="2">
        <v>987.7</v>
      </c>
      <c r="I518" s="2">
        <v>100.17</v>
      </c>
      <c r="J518" s="2">
        <f t="shared" si="15"/>
        <v>1652.0900000000001</v>
      </c>
      <c r="K518" s="2">
        <v>0</v>
      </c>
      <c r="L518" s="2">
        <v>0</v>
      </c>
      <c r="M518" s="2">
        <v>1</v>
      </c>
      <c r="N518" s="2">
        <f t="shared" si="16"/>
        <v>1652.0900000000001</v>
      </c>
    </row>
    <row r="519" spans="1:14" ht="14.25">
      <c r="A519" s="3" t="s">
        <v>1744</v>
      </c>
      <c r="B519" s="2">
        <v>141</v>
      </c>
      <c r="C519" s="3" t="s">
        <v>2298</v>
      </c>
      <c r="D519" s="3" t="s">
        <v>775</v>
      </c>
      <c r="E519" s="3" t="s">
        <v>198</v>
      </c>
      <c r="F519" s="4">
        <v>42114</v>
      </c>
      <c r="G519" s="2">
        <v>1031.89</v>
      </c>
      <c r="H519" s="2">
        <v>1196.73</v>
      </c>
      <c r="I519" s="2">
        <v>115.38</v>
      </c>
      <c r="J519" s="2">
        <f t="shared" si="15"/>
        <v>2344</v>
      </c>
      <c r="K519" s="2">
        <v>0</v>
      </c>
      <c r="L519" s="2">
        <v>0</v>
      </c>
      <c r="M519" s="2">
        <v>1</v>
      </c>
      <c r="N519" s="2">
        <f t="shared" si="16"/>
        <v>2344</v>
      </c>
    </row>
    <row r="520" spans="1:14" ht="14.25">
      <c r="A520" s="3" t="s">
        <v>1744</v>
      </c>
      <c r="B520" s="2">
        <v>23</v>
      </c>
      <c r="C520" s="3" t="s">
        <v>2299</v>
      </c>
      <c r="D520" s="3" t="s">
        <v>2300</v>
      </c>
      <c r="E520" s="3" t="s">
        <v>2171</v>
      </c>
      <c r="F520" s="4">
        <v>42030</v>
      </c>
      <c r="G520" s="2">
        <v>473.58</v>
      </c>
      <c r="H520" s="2">
        <v>282.02</v>
      </c>
      <c r="I520" s="2">
        <v>0</v>
      </c>
      <c r="J520" s="2">
        <f t="shared" si="15"/>
        <v>755.5999999999999</v>
      </c>
      <c r="K520" s="2">
        <v>0</v>
      </c>
      <c r="L520" s="2">
        <v>0</v>
      </c>
      <c r="M520" s="2">
        <v>1</v>
      </c>
      <c r="N520" s="2">
        <f t="shared" si="16"/>
        <v>755.5999999999999</v>
      </c>
    </row>
    <row r="521" spans="1:14" ht="14.25">
      <c r="A521" s="3" t="s">
        <v>1744</v>
      </c>
      <c r="B521" s="2">
        <v>3</v>
      </c>
      <c r="C521" s="3" t="s">
        <v>1827</v>
      </c>
      <c r="D521" s="3" t="s">
        <v>1326</v>
      </c>
      <c r="E521" s="3" t="s">
        <v>1327</v>
      </c>
      <c r="F521" s="4">
        <v>42161</v>
      </c>
      <c r="G521" s="2">
        <v>127.26</v>
      </c>
      <c r="H521" s="2">
        <v>125.36</v>
      </c>
      <c r="I521" s="2">
        <v>0</v>
      </c>
      <c r="J521" s="2">
        <f aca="true" t="shared" si="17" ref="J521:J584">SUM(G521:I521)</f>
        <v>252.62</v>
      </c>
      <c r="K521" s="2">
        <v>0</v>
      </c>
      <c r="L521" s="2">
        <v>0</v>
      </c>
      <c r="M521" s="2">
        <v>1</v>
      </c>
      <c r="N521" s="2">
        <f aca="true" t="shared" si="18" ref="N521:N584">M521*J521</f>
        <v>252.62</v>
      </c>
    </row>
    <row r="522" spans="1:14" ht="14.25">
      <c r="A522" s="3" t="s">
        <v>1744</v>
      </c>
      <c r="B522" s="2">
        <v>22</v>
      </c>
      <c r="C522" s="3" t="s">
        <v>2301</v>
      </c>
      <c r="D522" s="3" t="s">
        <v>1593</v>
      </c>
      <c r="E522" s="3" t="s">
        <v>1594</v>
      </c>
      <c r="F522" s="4">
        <v>42123</v>
      </c>
      <c r="G522" s="2">
        <v>202.71</v>
      </c>
      <c r="H522" s="2">
        <v>216.08</v>
      </c>
      <c r="I522" s="2">
        <v>0</v>
      </c>
      <c r="J522" s="2">
        <f t="shared" si="17"/>
        <v>418.79</v>
      </c>
      <c r="K522" s="2">
        <v>0</v>
      </c>
      <c r="L522" s="2">
        <v>0</v>
      </c>
      <c r="M522" s="2">
        <v>1</v>
      </c>
      <c r="N522" s="2">
        <f t="shared" si="18"/>
        <v>418.79</v>
      </c>
    </row>
    <row r="523" spans="1:14" ht="14.25">
      <c r="A523" s="3" t="s">
        <v>1744</v>
      </c>
      <c r="B523" s="2">
        <v>77</v>
      </c>
      <c r="C523" s="3" t="s">
        <v>2302</v>
      </c>
      <c r="D523" s="3" t="s">
        <v>1593</v>
      </c>
      <c r="E523" s="3" t="s">
        <v>1594</v>
      </c>
      <c r="F523" s="4">
        <v>42123</v>
      </c>
      <c r="G523" s="2">
        <v>1064.58</v>
      </c>
      <c r="H523" s="2">
        <v>966.58</v>
      </c>
      <c r="I523" s="2">
        <v>0</v>
      </c>
      <c r="J523" s="2">
        <f t="shared" si="17"/>
        <v>2031.1599999999999</v>
      </c>
      <c r="K523" s="2">
        <v>0</v>
      </c>
      <c r="L523" s="2">
        <v>0</v>
      </c>
      <c r="M523" s="2">
        <v>1</v>
      </c>
      <c r="N523" s="2">
        <f t="shared" si="18"/>
        <v>2031.1599999999999</v>
      </c>
    </row>
    <row r="524" spans="1:14" ht="14.25">
      <c r="A524" s="3" t="s">
        <v>1744</v>
      </c>
      <c r="B524" s="2">
        <v>59</v>
      </c>
      <c r="C524" s="3" t="s">
        <v>2303</v>
      </c>
      <c r="D524" s="3" t="s">
        <v>1595</v>
      </c>
      <c r="E524" s="3" t="s">
        <v>226</v>
      </c>
      <c r="F524" s="4">
        <v>42104</v>
      </c>
      <c r="G524" s="2">
        <v>1019.65</v>
      </c>
      <c r="H524" s="2">
        <v>439.26</v>
      </c>
      <c r="I524" s="2">
        <v>85.66</v>
      </c>
      <c r="J524" s="2">
        <f t="shared" si="17"/>
        <v>1544.57</v>
      </c>
      <c r="K524" s="2">
        <v>0</v>
      </c>
      <c r="L524" s="2">
        <v>0</v>
      </c>
      <c r="M524" s="2">
        <v>1</v>
      </c>
      <c r="N524" s="2">
        <f t="shared" si="18"/>
        <v>1544.57</v>
      </c>
    </row>
    <row r="525" spans="1:14" ht="14.25">
      <c r="A525" s="3" t="s">
        <v>1744</v>
      </c>
      <c r="B525" s="2">
        <v>10</v>
      </c>
      <c r="C525" s="3" t="s">
        <v>1877</v>
      </c>
      <c r="D525" s="3" t="s">
        <v>1595</v>
      </c>
      <c r="E525" s="3" t="s">
        <v>226</v>
      </c>
      <c r="F525" s="4">
        <v>42104</v>
      </c>
      <c r="G525" s="2">
        <v>104.75</v>
      </c>
      <c r="H525" s="2">
        <v>156.33</v>
      </c>
      <c r="I525" s="2">
        <v>85.66</v>
      </c>
      <c r="J525" s="2">
        <f t="shared" si="17"/>
        <v>346.74</v>
      </c>
      <c r="K525" s="2">
        <v>0</v>
      </c>
      <c r="L525" s="2">
        <v>0</v>
      </c>
      <c r="M525" s="2">
        <v>1</v>
      </c>
      <c r="N525" s="2">
        <f t="shared" si="18"/>
        <v>346.74</v>
      </c>
    </row>
    <row r="526" spans="1:14" ht="14.25">
      <c r="A526" s="3" t="s">
        <v>1744</v>
      </c>
      <c r="B526" s="2">
        <v>7</v>
      </c>
      <c r="C526" s="3" t="s">
        <v>2304</v>
      </c>
      <c r="D526" s="3" t="s">
        <v>1328</v>
      </c>
      <c r="E526" s="3" t="s">
        <v>644</v>
      </c>
      <c r="F526" s="4">
        <v>42109</v>
      </c>
      <c r="G526" s="2">
        <v>148.85</v>
      </c>
      <c r="H526" s="2">
        <v>131.01</v>
      </c>
      <c r="I526" s="2">
        <v>0</v>
      </c>
      <c r="J526" s="2">
        <f t="shared" si="17"/>
        <v>279.86</v>
      </c>
      <c r="K526" s="2">
        <v>0</v>
      </c>
      <c r="L526" s="2">
        <v>0</v>
      </c>
      <c r="M526" s="2">
        <v>1</v>
      </c>
      <c r="N526" s="2">
        <f t="shared" si="18"/>
        <v>279.86</v>
      </c>
    </row>
    <row r="527" spans="1:14" ht="14.25">
      <c r="A527" s="3" t="s">
        <v>1744</v>
      </c>
      <c r="B527" s="2">
        <v>64</v>
      </c>
      <c r="C527" s="3" t="s">
        <v>2305</v>
      </c>
      <c r="D527" s="3" t="s">
        <v>2306</v>
      </c>
      <c r="E527" s="3" t="s">
        <v>198</v>
      </c>
      <c r="F527" s="4">
        <v>42227</v>
      </c>
      <c r="G527" s="2">
        <v>510.37</v>
      </c>
      <c r="H527" s="2">
        <v>245.2</v>
      </c>
      <c r="I527" s="2">
        <v>242.65</v>
      </c>
      <c r="J527" s="2">
        <f t="shared" si="17"/>
        <v>998.2199999999999</v>
      </c>
      <c r="K527" s="2">
        <v>0</v>
      </c>
      <c r="L527" s="2">
        <v>0</v>
      </c>
      <c r="M527" s="2">
        <v>1</v>
      </c>
      <c r="N527" s="2">
        <f t="shared" si="18"/>
        <v>998.2199999999999</v>
      </c>
    </row>
    <row r="528" spans="1:14" ht="14.25">
      <c r="A528" s="3" t="s">
        <v>1744</v>
      </c>
      <c r="B528" s="2">
        <v>44</v>
      </c>
      <c r="C528" s="3" t="s">
        <v>1901</v>
      </c>
      <c r="D528" s="3" t="s">
        <v>2307</v>
      </c>
      <c r="E528" s="3" t="s">
        <v>293</v>
      </c>
      <c r="F528" s="4">
        <v>42263</v>
      </c>
      <c r="G528" s="2">
        <v>410.29</v>
      </c>
      <c r="H528" s="2">
        <v>233.03</v>
      </c>
      <c r="I528" s="2">
        <v>98.25</v>
      </c>
      <c r="J528" s="2">
        <f t="shared" si="17"/>
        <v>741.57</v>
      </c>
      <c r="K528" s="2">
        <v>0</v>
      </c>
      <c r="L528" s="2">
        <v>0</v>
      </c>
      <c r="M528" s="2">
        <v>1</v>
      </c>
      <c r="N528" s="2">
        <f t="shared" si="18"/>
        <v>741.57</v>
      </c>
    </row>
    <row r="529" spans="1:14" ht="14.25">
      <c r="A529" s="3" t="s">
        <v>1744</v>
      </c>
      <c r="B529" s="2">
        <v>9</v>
      </c>
      <c r="C529" s="3" t="s">
        <v>1762</v>
      </c>
      <c r="D529" s="3" t="s">
        <v>2307</v>
      </c>
      <c r="E529" s="3" t="s">
        <v>293</v>
      </c>
      <c r="F529" s="4">
        <v>42263</v>
      </c>
      <c r="G529" s="2">
        <v>65.82</v>
      </c>
      <c r="H529" s="2">
        <v>90.77</v>
      </c>
      <c r="I529" s="2">
        <v>98.25</v>
      </c>
      <c r="J529" s="2">
        <f t="shared" si="17"/>
        <v>254.83999999999997</v>
      </c>
      <c r="K529" s="2">
        <v>0</v>
      </c>
      <c r="L529" s="2">
        <v>0</v>
      </c>
      <c r="M529" s="2">
        <v>1</v>
      </c>
      <c r="N529" s="2">
        <f t="shared" si="18"/>
        <v>254.83999999999997</v>
      </c>
    </row>
    <row r="530" spans="1:14" ht="14.25">
      <c r="A530" s="3" t="s">
        <v>1744</v>
      </c>
      <c r="B530" s="2">
        <v>56</v>
      </c>
      <c r="C530" s="3" t="s">
        <v>2308</v>
      </c>
      <c r="D530" s="3" t="s">
        <v>1111</v>
      </c>
      <c r="E530" s="3" t="s">
        <v>299</v>
      </c>
      <c r="F530" s="4">
        <v>42170</v>
      </c>
      <c r="G530" s="2">
        <v>335.14</v>
      </c>
      <c r="H530" s="2">
        <v>335.14</v>
      </c>
      <c r="I530" s="2">
        <v>0</v>
      </c>
      <c r="J530" s="2">
        <f t="shared" si="17"/>
        <v>670.28</v>
      </c>
      <c r="K530" s="2">
        <v>0</v>
      </c>
      <c r="L530" s="2">
        <v>0</v>
      </c>
      <c r="M530" s="2">
        <v>1</v>
      </c>
      <c r="N530" s="2">
        <f t="shared" si="18"/>
        <v>670.28</v>
      </c>
    </row>
    <row r="531" spans="1:14" ht="14.25">
      <c r="A531" s="3" t="s">
        <v>1744</v>
      </c>
      <c r="B531" s="2">
        <v>166</v>
      </c>
      <c r="C531" s="3" t="s">
        <v>2309</v>
      </c>
      <c r="D531" s="3" t="s">
        <v>2310</v>
      </c>
      <c r="E531" s="3" t="s">
        <v>1079</v>
      </c>
      <c r="F531" s="4">
        <v>42332</v>
      </c>
      <c r="G531" s="2">
        <v>1480.96</v>
      </c>
      <c r="H531" s="2">
        <v>710.69</v>
      </c>
      <c r="I531" s="2">
        <v>162.15</v>
      </c>
      <c r="J531" s="2">
        <f t="shared" si="17"/>
        <v>2353.8</v>
      </c>
      <c r="K531" s="2">
        <v>0</v>
      </c>
      <c r="L531" s="2">
        <v>0</v>
      </c>
      <c r="M531" s="2">
        <v>1</v>
      </c>
      <c r="N531" s="2">
        <f t="shared" si="18"/>
        <v>2353.8</v>
      </c>
    </row>
    <row r="532" spans="1:14" ht="14.25">
      <c r="A532" s="3" t="s">
        <v>1744</v>
      </c>
      <c r="B532" s="2">
        <v>26</v>
      </c>
      <c r="C532" s="3" t="s">
        <v>1774</v>
      </c>
      <c r="D532" s="3" t="s">
        <v>2310</v>
      </c>
      <c r="E532" s="3" t="s">
        <v>1079</v>
      </c>
      <c r="F532" s="4">
        <v>42332</v>
      </c>
      <c r="G532" s="2">
        <v>55.23</v>
      </c>
      <c r="H532" s="2">
        <v>218.26</v>
      </c>
      <c r="I532" s="2">
        <v>113.37</v>
      </c>
      <c r="J532" s="2">
        <f t="shared" si="17"/>
        <v>386.86</v>
      </c>
      <c r="K532" s="2">
        <v>0</v>
      </c>
      <c r="L532" s="2">
        <v>0</v>
      </c>
      <c r="M532" s="2">
        <v>1</v>
      </c>
      <c r="N532" s="2">
        <f t="shared" si="18"/>
        <v>386.86</v>
      </c>
    </row>
    <row r="533" spans="1:14" ht="14.25">
      <c r="A533" s="3" t="s">
        <v>1744</v>
      </c>
      <c r="B533" s="2">
        <v>18</v>
      </c>
      <c r="C533" s="3" t="s">
        <v>1953</v>
      </c>
      <c r="D533" s="3" t="s">
        <v>2311</v>
      </c>
      <c r="E533" s="3" t="s">
        <v>806</v>
      </c>
      <c r="F533" s="4">
        <v>42173</v>
      </c>
      <c r="G533" s="2">
        <v>378.98</v>
      </c>
      <c r="H533" s="2">
        <v>297.06</v>
      </c>
      <c r="I533" s="2">
        <v>232.41</v>
      </c>
      <c r="J533" s="2">
        <f t="shared" si="17"/>
        <v>908.4499999999999</v>
      </c>
      <c r="K533" s="2">
        <v>0</v>
      </c>
      <c r="L533" s="2">
        <v>0</v>
      </c>
      <c r="M533" s="2">
        <v>1</v>
      </c>
      <c r="N533" s="2">
        <f t="shared" si="18"/>
        <v>908.4499999999999</v>
      </c>
    </row>
    <row r="534" spans="1:14" ht="14.25">
      <c r="A534" s="3" t="s">
        <v>1744</v>
      </c>
      <c r="B534" s="2">
        <v>339</v>
      </c>
      <c r="C534" s="3" t="s">
        <v>2312</v>
      </c>
      <c r="D534" s="3" t="s">
        <v>2311</v>
      </c>
      <c r="E534" s="3" t="s">
        <v>806</v>
      </c>
      <c r="F534" s="4">
        <v>42173</v>
      </c>
      <c r="G534" s="2">
        <v>3052.82</v>
      </c>
      <c r="H534" s="2">
        <v>1423.23</v>
      </c>
      <c r="I534" s="2">
        <v>332.03</v>
      </c>
      <c r="J534" s="2">
        <f t="shared" si="17"/>
        <v>4808.08</v>
      </c>
      <c r="K534" s="2">
        <v>0</v>
      </c>
      <c r="L534" s="2">
        <v>0</v>
      </c>
      <c r="M534" s="2">
        <v>1</v>
      </c>
      <c r="N534" s="2">
        <f t="shared" si="18"/>
        <v>4808.08</v>
      </c>
    </row>
    <row r="535" spans="1:14" ht="14.25">
      <c r="A535" s="3" t="s">
        <v>1744</v>
      </c>
      <c r="B535" s="2">
        <v>17</v>
      </c>
      <c r="C535" s="3" t="s">
        <v>2150</v>
      </c>
      <c r="D535" s="3" t="s">
        <v>783</v>
      </c>
      <c r="E535" s="3" t="s">
        <v>784</v>
      </c>
      <c r="F535" s="4">
        <v>42251</v>
      </c>
      <c r="G535" s="2">
        <v>254.12</v>
      </c>
      <c r="H535" s="2">
        <v>460.01</v>
      </c>
      <c r="I535" s="2">
        <v>85.67</v>
      </c>
      <c r="J535" s="2">
        <f t="shared" si="17"/>
        <v>799.8</v>
      </c>
      <c r="K535" s="2">
        <v>0</v>
      </c>
      <c r="L535" s="2">
        <v>0</v>
      </c>
      <c r="M535" s="2">
        <v>1</v>
      </c>
      <c r="N535" s="2">
        <f t="shared" si="18"/>
        <v>799.8</v>
      </c>
    </row>
    <row r="536" spans="1:14" ht="14.25">
      <c r="A536" s="3" t="s">
        <v>1744</v>
      </c>
      <c r="B536" s="2">
        <v>107</v>
      </c>
      <c r="C536" s="3" t="s">
        <v>2313</v>
      </c>
      <c r="D536" s="3" t="s">
        <v>783</v>
      </c>
      <c r="E536" s="3" t="s">
        <v>784</v>
      </c>
      <c r="F536" s="4">
        <v>42251</v>
      </c>
      <c r="G536" s="2">
        <v>755.67</v>
      </c>
      <c r="H536" s="2">
        <v>778.67</v>
      </c>
      <c r="I536" s="2">
        <v>130.21</v>
      </c>
      <c r="J536" s="2">
        <f t="shared" si="17"/>
        <v>1664.55</v>
      </c>
      <c r="K536" s="2">
        <v>0</v>
      </c>
      <c r="L536" s="2">
        <v>0</v>
      </c>
      <c r="M536" s="2">
        <v>1</v>
      </c>
      <c r="N536" s="2">
        <f t="shared" si="18"/>
        <v>1664.55</v>
      </c>
    </row>
    <row r="537" spans="1:14" ht="14.25">
      <c r="A537" s="3" t="s">
        <v>1744</v>
      </c>
      <c r="B537" s="2">
        <v>53</v>
      </c>
      <c r="C537" s="3" t="s">
        <v>2314</v>
      </c>
      <c r="D537" s="3" t="s">
        <v>1597</v>
      </c>
      <c r="E537" s="3" t="s">
        <v>570</v>
      </c>
      <c r="F537" s="4">
        <v>42255</v>
      </c>
      <c r="G537" s="2">
        <v>417.29</v>
      </c>
      <c r="H537" s="2">
        <v>387.86</v>
      </c>
      <c r="I537" s="2">
        <v>81.75</v>
      </c>
      <c r="J537" s="2">
        <f t="shared" si="17"/>
        <v>886.9000000000001</v>
      </c>
      <c r="K537" s="2">
        <v>0</v>
      </c>
      <c r="L537" s="2">
        <v>0</v>
      </c>
      <c r="M537" s="2">
        <v>1</v>
      </c>
      <c r="N537" s="2">
        <f t="shared" si="18"/>
        <v>886.9000000000001</v>
      </c>
    </row>
    <row r="538" spans="1:14" ht="14.25">
      <c r="A538" s="3" t="s">
        <v>1744</v>
      </c>
      <c r="B538" s="2">
        <v>3</v>
      </c>
      <c r="C538" s="3" t="s">
        <v>1827</v>
      </c>
      <c r="D538" s="3" t="s">
        <v>1334</v>
      </c>
      <c r="E538" s="3" t="s">
        <v>1335</v>
      </c>
      <c r="F538" s="4">
        <v>42198</v>
      </c>
      <c r="G538" s="2">
        <v>144.92</v>
      </c>
      <c r="H538" s="2">
        <v>166.62</v>
      </c>
      <c r="I538" s="2">
        <v>0</v>
      </c>
      <c r="J538" s="2">
        <f t="shared" si="17"/>
        <v>311.53999999999996</v>
      </c>
      <c r="K538" s="2">
        <v>0</v>
      </c>
      <c r="L538" s="2">
        <v>0</v>
      </c>
      <c r="M538" s="2">
        <v>1</v>
      </c>
      <c r="N538" s="2">
        <f t="shared" si="18"/>
        <v>311.53999999999996</v>
      </c>
    </row>
    <row r="539" spans="1:14" ht="14.25">
      <c r="A539" s="3" t="s">
        <v>1744</v>
      </c>
      <c r="B539" s="2">
        <v>30</v>
      </c>
      <c r="C539" s="3" t="s">
        <v>2315</v>
      </c>
      <c r="D539" s="3" t="s">
        <v>2316</v>
      </c>
      <c r="E539" s="3" t="s">
        <v>570</v>
      </c>
      <c r="F539" s="4">
        <v>42334</v>
      </c>
      <c r="G539" s="2">
        <v>437.2</v>
      </c>
      <c r="H539" s="2">
        <v>396.15</v>
      </c>
      <c r="I539" s="2">
        <v>0</v>
      </c>
      <c r="J539" s="2">
        <f t="shared" si="17"/>
        <v>833.3499999999999</v>
      </c>
      <c r="K539" s="2">
        <v>0</v>
      </c>
      <c r="L539" s="2">
        <v>0</v>
      </c>
      <c r="M539" s="2">
        <v>1</v>
      </c>
      <c r="N539" s="2">
        <f t="shared" si="18"/>
        <v>833.3499999999999</v>
      </c>
    </row>
    <row r="540" spans="1:14" ht="14.25">
      <c r="A540" s="3" t="s">
        <v>1744</v>
      </c>
      <c r="B540" s="2">
        <v>18</v>
      </c>
      <c r="C540" s="3" t="s">
        <v>2317</v>
      </c>
      <c r="D540" s="3" t="s">
        <v>339</v>
      </c>
      <c r="E540" s="3" t="s">
        <v>340</v>
      </c>
      <c r="F540" s="4">
        <v>42020</v>
      </c>
      <c r="G540" s="2">
        <v>110.65</v>
      </c>
      <c r="H540" s="2">
        <v>145.54</v>
      </c>
      <c r="I540" s="2">
        <v>14.47</v>
      </c>
      <c r="J540" s="2">
        <f t="shared" si="17"/>
        <v>270.66</v>
      </c>
      <c r="K540" s="2">
        <v>0</v>
      </c>
      <c r="L540" s="2">
        <v>0</v>
      </c>
      <c r="M540" s="2">
        <v>1</v>
      </c>
      <c r="N540" s="2">
        <f t="shared" si="18"/>
        <v>270.66</v>
      </c>
    </row>
    <row r="541" spans="1:14" ht="14.25">
      <c r="A541" s="3" t="s">
        <v>1744</v>
      </c>
      <c r="B541" s="2">
        <v>3</v>
      </c>
      <c r="C541" s="3" t="s">
        <v>1827</v>
      </c>
      <c r="D541" s="3" t="s">
        <v>1336</v>
      </c>
      <c r="E541" s="3" t="s">
        <v>713</v>
      </c>
      <c r="F541" s="4">
        <v>42354</v>
      </c>
      <c r="G541" s="2">
        <v>44.11</v>
      </c>
      <c r="H541" s="2">
        <v>46.18</v>
      </c>
      <c r="I541" s="2">
        <v>0</v>
      </c>
      <c r="J541" s="2">
        <f t="shared" si="17"/>
        <v>90.28999999999999</v>
      </c>
      <c r="K541" s="2">
        <v>0</v>
      </c>
      <c r="L541" s="2">
        <v>0</v>
      </c>
      <c r="M541" s="2">
        <v>1</v>
      </c>
      <c r="N541" s="2">
        <f t="shared" si="18"/>
        <v>90.28999999999999</v>
      </c>
    </row>
    <row r="542" spans="1:14" ht="14.25">
      <c r="A542" s="3" t="s">
        <v>1744</v>
      </c>
      <c r="B542" s="2">
        <v>20</v>
      </c>
      <c r="C542" s="3" t="s">
        <v>2318</v>
      </c>
      <c r="D542" s="3" t="s">
        <v>1601</v>
      </c>
      <c r="E542" s="3" t="s">
        <v>198</v>
      </c>
      <c r="F542" s="4">
        <v>42159</v>
      </c>
      <c r="G542" s="2">
        <v>157.72</v>
      </c>
      <c r="H542" s="2">
        <v>112.44</v>
      </c>
      <c r="I542" s="2">
        <v>185.18</v>
      </c>
      <c r="J542" s="2">
        <f t="shared" si="17"/>
        <v>455.34</v>
      </c>
      <c r="K542" s="2">
        <v>0</v>
      </c>
      <c r="L542" s="2">
        <v>0</v>
      </c>
      <c r="M542" s="2">
        <v>1</v>
      </c>
      <c r="N542" s="2">
        <f t="shared" si="18"/>
        <v>455.34</v>
      </c>
    </row>
    <row r="543" spans="1:14" ht="14.25">
      <c r="A543" s="3" t="s">
        <v>1744</v>
      </c>
      <c r="B543" s="2">
        <v>44</v>
      </c>
      <c r="C543" s="3" t="s">
        <v>2291</v>
      </c>
      <c r="D543" s="3" t="s">
        <v>2319</v>
      </c>
      <c r="E543" s="3" t="s">
        <v>198</v>
      </c>
      <c r="F543" s="4">
        <v>42060</v>
      </c>
      <c r="G543" s="2">
        <v>514.66</v>
      </c>
      <c r="H543" s="2">
        <v>271.77</v>
      </c>
      <c r="I543" s="2">
        <v>196.51</v>
      </c>
      <c r="J543" s="2">
        <f t="shared" si="17"/>
        <v>982.9399999999999</v>
      </c>
      <c r="K543" s="2">
        <v>0</v>
      </c>
      <c r="L543" s="2">
        <v>0</v>
      </c>
      <c r="M543" s="2">
        <v>1</v>
      </c>
      <c r="N543" s="2">
        <f t="shared" si="18"/>
        <v>982.9399999999999</v>
      </c>
    </row>
    <row r="544" spans="1:14" ht="14.25">
      <c r="A544" s="3" t="s">
        <v>1744</v>
      </c>
      <c r="B544" s="2">
        <v>66</v>
      </c>
      <c r="C544" s="3" t="s">
        <v>2320</v>
      </c>
      <c r="D544" s="3" t="s">
        <v>2321</v>
      </c>
      <c r="E544" s="3" t="s">
        <v>397</v>
      </c>
      <c r="F544" s="4">
        <v>42158</v>
      </c>
      <c r="G544" s="2">
        <v>640.78</v>
      </c>
      <c r="H544" s="2">
        <v>378.12</v>
      </c>
      <c r="I544" s="2">
        <v>370.36</v>
      </c>
      <c r="J544" s="2">
        <f t="shared" si="17"/>
        <v>1389.26</v>
      </c>
      <c r="K544" s="2">
        <v>0</v>
      </c>
      <c r="L544" s="2">
        <v>0</v>
      </c>
      <c r="M544" s="2">
        <v>1</v>
      </c>
      <c r="N544" s="2">
        <f t="shared" si="18"/>
        <v>1389.26</v>
      </c>
    </row>
    <row r="545" spans="1:14" ht="14.25">
      <c r="A545" s="3" t="s">
        <v>1744</v>
      </c>
      <c r="B545" s="2">
        <v>77</v>
      </c>
      <c r="C545" s="3" t="s">
        <v>2322</v>
      </c>
      <c r="D545" s="3" t="s">
        <v>2323</v>
      </c>
      <c r="E545" s="3" t="s">
        <v>1791</v>
      </c>
      <c r="F545" s="4">
        <v>42354</v>
      </c>
      <c r="G545" s="2">
        <v>599.38</v>
      </c>
      <c r="H545" s="2">
        <v>286.22</v>
      </c>
      <c r="I545" s="2">
        <v>235.95</v>
      </c>
      <c r="J545" s="2">
        <f t="shared" si="17"/>
        <v>1121.55</v>
      </c>
      <c r="K545" s="2">
        <v>0</v>
      </c>
      <c r="L545" s="2">
        <v>0</v>
      </c>
      <c r="M545" s="2">
        <v>1</v>
      </c>
      <c r="N545" s="2">
        <f t="shared" si="18"/>
        <v>1121.55</v>
      </c>
    </row>
    <row r="546" spans="1:14" ht="14.25">
      <c r="A546" s="3" t="s">
        <v>1744</v>
      </c>
      <c r="B546" s="2">
        <v>9</v>
      </c>
      <c r="C546" s="3" t="s">
        <v>1762</v>
      </c>
      <c r="D546" s="3" t="s">
        <v>2323</v>
      </c>
      <c r="E546" s="3" t="s">
        <v>1791</v>
      </c>
      <c r="F546" s="4">
        <v>42354</v>
      </c>
      <c r="G546" s="2">
        <v>80.52</v>
      </c>
      <c r="H546" s="2">
        <v>72.86</v>
      </c>
      <c r="I546" s="2">
        <v>185.18</v>
      </c>
      <c r="J546" s="2">
        <f t="shared" si="17"/>
        <v>338.56</v>
      </c>
      <c r="K546" s="2">
        <v>0</v>
      </c>
      <c r="L546" s="2">
        <v>0</v>
      </c>
      <c r="M546" s="2">
        <v>1</v>
      </c>
      <c r="N546" s="2">
        <f t="shared" si="18"/>
        <v>338.56</v>
      </c>
    </row>
    <row r="547" spans="1:14" ht="14.25">
      <c r="A547" s="3" t="s">
        <v>1744</v>
      </c>
      <c r="B547" s="2">
        <v>122</v>
      </c>
      <c r="C547" s="3" t="s">
        <v>2324</v>
      </c>
      <c r="D547" s="3" t="s">
        <v>2325</v>
      </c>
      <c r="E547" s="3" t="s">
        <v>2154</v>
      </c>
      <c r="F547" s="4">
        <v>42212</v>
      </c>
      <c r="G547" s="2">
        <v>1030.68</v>
      </c>
      <c r="H547" s="2">
        <v>428.12</v>
      </c>
      <c r="I547" s="2">
        <v>267.47</v>
      </c>
      <c r="J547" s="2">
        <f t="shared" si="17"/>
        <v>1726.2700000000002</v>
      </c>
      <c r="K547" s="2">
        <v>0</v>
      </c>
      <c r="L547" s="2">
        <v>0</v>
      </c>
      <c r="M547" s="2">
        <v>1</v>
      </c>
      <c r="N547" s="2">
        <f t="shared" si="18"/>
        <v>1726.2700000000002</v>
      </c>
    </row>
    <row r="548" spans="1:14" ht="14.25">
      <c r="A548" s="3" t="s">
        <v>1744</v>
      </c>
      <c r="B548" s="2">
        <v>26</v>
      </c>
      <c r="C548" s="3" t="s">
        <v>1774</v>
      </c>
      <c r="D548" s="3" t="s">
        <v>2325</v>
      </c>
      <c r="E548" s="3" t="s">
        <v>2154</v>
      </c>
      <c r="F548" s="4">
        <v>42212</v>
      </c>
      <c r="G548" s="2">
        <v>143.82</v>
      </c>
      <c r="H548" s="2">
        <v>146.83</v>
      </c>
      <c r="I548" s="2">
        <v>185.18</v>
      </c>
      <c r="J548" s="2">
        <f t="shared" si="17"/>
        <v>475.83</v>
      </c>
      <c r="K548" s="2">
        <v>0</v>
      </c>
      <c r="L548" s="2">
        <v>0</v>
      </c>
      <c r="M548" s="2">
        <v>1</v>
      </c>
      <c r="N548" s="2">
        <f t="shared" si="18"/>
        <v>475.83</v>
      </c>
    </row>
    <row r="549" spans="1:14" ht="14.25">
      <c r="A549" s="3" t="s">
        <v>1744</v>
      </c>
      <c r="B549" s="2">
        <v>220</v>
      </c>
      <c r="C549" s="3" t="s">
        <v>2326</v>
      </c>
      <c r="D549" s="3" t="s">
        <v>2327</v>
      </c>
      <c r="E549" s="3" t="s">
        <v>372</v>
      </c>
      <c r="F549" s="4">
        <v>42335</v>
      </c>
      <c r="G549" s="2">
        <v>1474.36</v>
      </c>
      <c r="H549" s="2">
        <v>1557.53</v>
      </c>
      <c r="I549" s="2">
        <v>0</v>
      </c>
      <c r="J549" s="2">
        <f t="shared" si="17"/>
        <v>3031.89</v>
      </c>
      <c r="K549" s="2">
        <v>0</v>
      </c>
      <c r="L549" s="2">
        <v>0</v>
      </c>
      <c r="M549" s="2">
        <v>1</v>
      </c>
      <c r="N549" s="2">
        <f t="shared" si="18"/>
        <v>3031.89</v>
      </c>
    </row>
    <row r="550" spans="1:14" ht="14.25">
      <c r="A550" s="3" t="s">
        <v>1744</v>
      </c>
      <c r="B550" s="2">
        <v>220</v>
      </c>
      <c r="C550" s="3" t="s">
        <v>2328</v>
      </c>
      <c r="D550" s="3" t="s">
        <v>2329</v>
      </c>
      <c r="E550" s="3" t="s">
        <v>563</v>
      </c>
      <c r="F550" s="4">
        <v>42165</v>
      </c>
      <c r="G550" s="2">
        <v>2117.61</v>
      </c>
      <c r="H550" s="2">
        <v>994.87</v>
      </c>
      <c r="I550" s="2">
        <v>405.8</v>
      </c>
      <c r="J550" s="2">
        <f t="shared" si="17"/>
        <v>3518.28</v>
      </c>
      <c r="K550" s="2">
        <v>0</v>
      </c>
      <c r="L550" s="2">
        <v>0</v>
      </c>
      <c r="M550" s="2">
        <v>1</v>
      </c>
      <c r="N550" s="2">
        <f t="shared" si="18"/>
        <v>3518.28</v>
      </c>
    </row>
    <row r="551" spans="1:14" ht="14.25">
      <c r="A551" s="3" t="s">
        <v>1744</v>
      </c>
      <c r="B551" s="2">
        <v>143</v>
      </c>
      <c r="C551" s="3" t="s">
        <v>2330</v>
      </c>
      <c r="D551" s="3" t="s">
        <v>790</v>
      </c>
      <c r="E551" s="3" t="s">
        <v>784</v>
      </c>
      <c r="F551" s="4">
        <v>42179</v>
      </c>
      <c r="G551" s="2">
        <v>3172.89</v>
      </c>
      <c r="H551" s="2">
        <v>1769.83</v>
      </c>
      <c r="I551" s="2">
        <v>128.37</v>
      </c>
      <c r="J551" s="2">
        <f t="shared" si="17"/>
        <v>5071.089999999999</v>
      </c>
      <c r="K551" s="2">
        <v>0</v>
      </c>
      <c r="L551" s="2">
        <v>0</v>
      </c>
      <c r="M551" s="2">
        <v>1</v>
      </c>
      <c r="N551" s="2">
        <f t="shared" si="18"/>
        <v>5071.089999999999</v>
      </c>
    </row>
    <row r="552" spans="1:14" ht="14.25">
      <c r="A552" s="3" t="s">
        <v>1744</v>
      </c>
      <c r="B552" s="2">
        <v>59</v>
      </c>
      <c r="C552" s="3" t="s">
        <v>2331</v>
      </c>
      <c r="D552" s="3" t="s">
        <v>2332</v>
      </c>
      <c r="E552" s="3" t="s">
        <v>210</v>
      </c>
      <c r="F552" s="4">
        <v>42063</v>
      </c>
      <c r="G552" s="2">
        <v>491.66</v>
      </c>
      <c r="H552" s="2">
        <v>535.3</v>
      </c>
      <c r="I552" s="2">
        <v>0</v>
      </c>
      <c r="J552" s="2">
        <f t="shared" si="17"/>
        <v>1026.96</v>
      </c>
      <c r="K552" s="2">
        <v>0</v>
      </c>
      <c r="L552" s="2">
        <v>0</v>
      </c>
      <c r="M552" s="2">
        <v>1</v>
      </c>
      <c r="N552" s="2">
        <f t="shared" si="18"/>
        <v>1026.96</v>
      </c>
    </row>
    <row r="553" spans="1:14" ht="14.25">
      <c r="A553" s="3" t="s">
        <v>1744</v>
      </c>
      <c r="B553" s="2">
        <v>1</v>
      </c>
      <c r="C553" s="3" t="s">
        <v>2333</v>
      </c>
      <c r="D553" s="3" t="s">
        <v>2334</v>
      </c>
      <c r="E553" s="3" t="s">
        <v>675</v>
      </c>
      <c r="F553" s="4">
        <v>42240</v>
      </c>
      <c r="G553" s="2">
        <v>982.69</v>
      </c>
      <c r="H553" s="2">
        <v>967.36</v>
      </c>
      <c r="I553" s="2">
        <v>0</v>
      </c>
      <c r="J553" s="2">
        <f t="shared" si="17"/>
        <v>1950.0500000000002</v>
      </c>
      <c r="K553" s="2">
        <v>0</v>
      </c>
      <c r="L553" s="2">
        <v>0</v>
      </c>
      <c r="M553" s="2">
        <v>1</v>
      </c>
      <c r="N553" s="2">
        <f t="shared" si="18"/>
        <v>1950.0500000000002</v>
      </c>
    </row>
    <row r="554" spans="1:14" ht="14.25">
      <c r="A554" s="3" t="s">
        <v>1744</v>
      </c>
      <c r="B554" s="2">
        <v>19</v>
      </c>
      <c r="C554" s="3" t="s">
        <v>1820</v>
      </c>
      <c r="D554" s="3" t="s">
        <v>342</v>
      </c>
      <c r="E554" s="3" t="s">
        <v>343</v>
      </c>
      <c r="F554" s="4">
        <v>42251</v>
      </c>
      <c r="G554" s="2">
        <v>1191.3</v>
      </c>
      <c r="H554" s="2">
        <v>636.27</v>
      </c>
      <c r="I554" s="2">
        <v>138.41</v>
      </c>
      <c r="J554" s="2">
        <f t="shared" si="17"/>
        <v>1965.98</v>
      </c>
      <c r="K554" s="2">
        <v>0</v>
      </c>
      <c r="L554" s="2">
        <v>0</v>
      </c>
      <c r="M554" s="2">
        <v>1</v>
      </c>
      <c r="N554" s="2">
        <f t="shared" si="18"/>
        <v>1965.98</v>
      </c>
    </row>
    <row r="555" spans="1:14" ht="14.25">
      <c r="A555" s="3" t="s">
        <v>1744</v>
      </c>
      <c r="B555" s="2">
        <v>91</v>
      </c>
      <c r="C555" s="3" t="s">
        <v>2335</v>
      </c>
      <c r="D555" s="3" t="s">
        <v>342</v>
      </c>
      <c r="E555" s="3" t="s">
        <v>343</v>
      </c>
      <c r="F555" s="4">
        <v>42251</v>
      </c>
      <c r="G555" s="2">
        <v>815.91</v>
      </c>
      <c r="H555" s="2">
        <v>493.49</v>
      </c>
      <c r="I555" s="2">
        <v>172.22</v>
      </c>
      <c r="J555" s="2">
        <f t="shared" si="17"/>
        <v>1481.6200000000001</v>
      </c>
      <c r="K555" s="2">
        <v>0</v>
      </c>
      <c r="L555" s="2">
        <v>0</v>
      </c>
      <c r="M555" s="2">
        <v>1</v>
      </c>
      <c r="N555" s="2">
        <f t="shared" si="18"/>
        <v>1481.6200000000001</v>
      </c>
    </row>
    <row r="556" spans="1:14" ht="14.25">
      <c r="A556" s="3" t="s">
        <v>1744</v>
      </c>
      <c r="B556" s="2">
        <v>1</v>
      </c>
      <c r="C556" s="3" t="s">
        <v>1802</v>
      </c>
      <c r="D556" s="3" t="s">
        <v>1338</v>
      </c>
      <c r="E556" s="3" t="s">
        <v>1339</v>
      </c>
      <c r="F556" s="4">
        <v>42107</v>
      </c>
      <c r="G556" s="2">
        <v>69.41</v>
      </c>
      <c r="H556" s="2">
        <v>80.94</v>
      </c>
      <c r="I556" s="2">
        <v>0</v>
      </c>
      <c r="J556" s="2">
        <f t="shared" si="17"/>
        <v>150.35</v>
      </c>
      <c r="K556" s="2">
        <v>0</v>
      </c>
      <c r="L556" s="2">
        <v>0</v>
      </c>
      <c r="M556" s="2">
        <v>1</v>
      </c>
      <c r="N556" s="2">
        <f t="shared" si="18"/>
        <v>150.35</v>
      </c>
    </row>
    <row r="557" spans="1:14" ht="14.25">
      <c r="A557" s="3" t="s">
        <v>1744</v>
      </c>
      <c r="B557" s="2">
        <v>40</v>
      </c>
      <c r="C557" s="3" t="s">
        <v>2336</v>
      </c>
      <c r="D557" s="3" t="s">
        <v>2337</v>
      </c>
      <c r="E557" s="3" t="s">
        <v>981</v>
      </c>
      <c r="F557" s="4">
        <v>42081</v>
      </c>
      <c r="G557" s="2">
        <v>719.03</v>
      </c>
      <c r="H557" s="2">
        <v>499.53</v>
      </c>
      <c r="I557" s="2">
        <v>232.41</v>
      </c>
      <c r="J557" s="2">
        <f t="shared" si="17"/>
        <v>1450.97</v>
      </c>
      <c r="K557" s="2">
        <v>0</v>
      </c>
      <c r="L557" s="2">
        <v>0</v>
      </c>
      <c r="M557" s="2">
        <v>1</v>
      </c>
      <c r="N557" s="2">
        <f t="shared" si="18"/>
        <v>1450.97</v>
      </c>
    </row>
    <row r="558" spans="1:14" ht="14.25">
      <c r="A558" s="3" t="s">
        <v>1744</v>
      </c>
      <c r="B558" s="2">
        <v>134</v>
      </c>
      <c r="C558" s="3" t="s">
        <v>2338</v>
      </c>
      <c r="D558" s="3" t="s">
        <v>2337</v>
      </c>
      <c r="E558" s="3" t="s">
        <v>981</v>
      </c>
      <c r="F558" s="4">
        <v>42081</v>
      </c>
      <c r="G558" s="2">
        <v>2670.77</v>
      </c>
      <c r="H558" s="2">
        <v>803.51</v>
      </c>
      <c r="I558" s="2">
        <v>232.41</v>
      </c>
      <c r="J558" s="2">
        <f t="shared" si="17"/>
        <v>3706.6899999999996</v>
      </c>
      <c r="K558" s="2">
        <v>0</v>
      </c>
      <c r="L558" s="2">
        <v>0</v>
      </c>
      <c r="M558" s="2">
        <v>1</v>
      </c>
      <c r="N558" s="2">
        <f t="shared" si="18"/>
        <v>3706.6899999999996</v>
      </c>
    </row>
    <row r="559" spans="1:14" ht="14.25">
      <c r="A559" s="3" t="s">
        <v>1744</v>
      </c>
      <c r="B559" s="2">
        <v>9</v>
      </c>
      <c r="C559" s="3" t="s">
        <v>1762</v>
      </c>
      <c r="D559" s="3" t="s">
        <v>345</v>
      </c>
      <c r="E559" s="3" t="s">
        <v>346</v>
      </c>
      <c r="F559" s="4">
        <v>42257</v>
      </c>
      <c r="G559" s="2">
        <v>78.23</v>
      </c>
      <c r="H559" s="2">
        <v>48.92</v>
      </c>
      <c r="I559" s="2">
        <v>5.36</v>
      </c>
      <c r="J559" s="2">
        <f t="shared" si="17"/>
        <v>132.51000000000002</v>
      </c>
      <c r="K559" s="2">
        <v>0</v>
      </c>
      <c r="L559" s="2">
        <v>0</v>
      </c>
      <c r="M559" s="2">
        <v>1</v>
      </c>
      <c r="N559" s="2">
        <f t="shared" si="18"/>
        <v>132.51000000000002</v>
      </c>
    </row>
    <row r="560" spans="1:14" ht="14.25">
      <c r="A560" s="3" t="s">
        <v>1744</v>
      </c>
      <c r="B560" s="2">
        <v>218</v>
      </c>
      <c r="C560" s="3" t="s">
        <v>2339</v>
      </c>
      <c r="D560" s="3" t="s">
        <v>345</v>
      </c>
      <c r="E560" s="3" t="s">
        <v>346</v>
      </c>
      <c r="F560" s="4">
        <v>42257</v>
      </c>
      <c r="G560" s="2">
        <v>2379.54</v>
      </c>
      <c r="H560" s="2">
        <v>1238.99</v>
      </c>
      <c r="I560" s="2">
        <v>157.01</v>
      </c>
      <c r="J560" s="2">
        <f t="shared" si="17"/>
        <v>3775.54</v>
      </c>
      <c r="K560" s="2">
        <v>0</v>
      </c>
      <c r="L560" s="2">
        <v>0</v>
      </c>
      <c r="M560" s="2">
        <v>1</v>
      </c>
      <c r="N560" s="2">
        <f t="shared" si="18"/>
        <v>3775.54</v>
      </c>
    </row>
    <row r="561" spans="1:14" ht="14.25">
      <c r="A561" s="3" t="s">
        <v>1744</v>
      </c>
      <c r="B561" s="2">
        <v>29</v>
      </c>
      <c r="C561" s="3" t="s">
        <v>2340</v>
      </c>
      <c r="D561" s="3" t="s">
        <v>794</v>
      </c>
      <c r="E561" s="3" t="s">
        <v>435</v>
      </c>
      <c r="F561" s="4">
        <v>42121</v>
      </c>
      <c r="G561" s="2">
        <v>198.79</v>
      </c>
      <c r="H561" s="2">
        <v>152.98</v>
      </c>
      <c r="I561" s="2">
        <v>44.02</v>
      </c>
      <c r="J561" s="2">
        <f t="shared" si="17"/>
        <v>395.78999999999996</v>
      </c>
      <c r="K561" s="2">
        <v>0</v>
      </c>
      <c r="L561" s="2">
        <v>0</v>
      </c>
      <c r="M561" s="2">
        <v>1</v>
      </c>
      <c r="N561" s="2">
        <f t="shared" si="18"/>
        <v>395.78999999999996</v>
      </c>
    </row>
    <row r="562" spans="1:14" ht="14.25">
      <c r="A562" s="3" t="s">
        <v>1744</v>
      </c>
      <c r="B562" s="2">
        <v>30</v>
      </c>
      <c r="C562" s="3" t="s">
        <v>2341</v>
      </c>
      <c r="D562" s="3" t="s">
        <v>794</v>
      </c>
      <c r="E562" s="3" t="s">
        <v>435</v>
      </c>
      <c r="F562" s="4">
        <v>42121</v>
      </c>
      <c r="G562" s="2">
        <v>239.94</v>
      </c>
      <c r="H562" s="2">
        <v>141.22</v>
      </c>
      <c r="I562" s="2">
        <v>46.63</v>
      </c>
      <c r="J562" s="2">
        <f t="shared" si="17"/>
        <v>427.78999999999996</v>
      </c>
      <c r="K562" s="2">
        <v>0</v>
      </c>
      <c r="L562" s="2">
        <v>0</v>
      </c>
      <c r="M562" s="2">
        <v>1</v>
      </c>
      <c r="N562" s="2">
        <f t="shared" si="18"/>
        <v>427.78999999999996</v>
      </c>
    </row>
    <row r="563" spans="1:14" ht="14.25">
      <c r="A563" s="3" t="s">
        <v>1744</v>
      </c>
      <c r="B563" s="2">
        <v>233</v>
      </c>
      <c r="C563" s="3" t="s">
        <v>2342</v>
      </c>
      <c r="D563" s="3" t="s">
        <v>796</v>
      </c>
      <c r="E563" s="3" t="s">
        <v>797</v>
      </c>
      <c r="F563" s="4">
        <v>42059</v>
      </c>
      <c r="G563" s="2">
        <v>3241.39</v>
      </c>
      <c r="H563" s="2">
        <v>3552.4</v>
      </c>
      <c r="I563" s="2">
        <v>0</v>
      </c>
      <c r="J563" s="2">
        <f t="shared" si="17"/>
        <v>6793.79</v>
      </c>
      <c r="K563" s="2">
        <v>0</v>
      </c>
      <c r="L563" s="2">
        <v>0</v>
      </c>
      <c r="M563" s="2">
        <v>1</v>
      </c>
      <c r="N563" s="2">
        <f t="shared" si="18"/>
        <v>6793.79</v>
      </c>
    </row>
    <row r="564" spans="1:14" ht="14.25">
      <c r="A564" s="3" t="s">
        <v>1744</v>
      </c>
      <c r="B564" s="2">
        <v>1714</v>
      </c>
      <c r="C564" s="3" t="s">
        <v>2343</v>
      </c>
      <c r="D564" s="3" t="s">
        <v>399</v>
      </c>
      <c r="E564" s="3" t="s">
        <v>186</v>
      </c>
      <c r="F564" s="4">
        <v>42330</v>
      </c>
      <c r="G564" s="2">
        <v>19299.45</v>
      </c>
      <c r="H564" s="2">
        <v>7613.25</v>
      </c>
      <c r="I564" s="2">
        <v>633.76</v>
      </c>
      <c r="J564" s="2">
        <f t="shared" si="17"/>
        <v>27546.46</v>
      </c>
      <c r="K564" s="2">
        <v>0</v>
      </c>
      <c r="L564" s="2">
        <v>13773.23</v>
      </c>
      <c r="M564" s="2">
        <v>1</v>
      </c>
      <c r="N564" s="2">
        <f t="shared" si="18"/>
        <v>27546.46</v>
      </c>
    </row>
    <row r="565" spans="1:14" ht="14.25">
      <c r="A565" s="3" t="s">
        <v>1744</v>
      </c>
      <c r="B565" s="2">
        <v>19</v>
      </c>
      <c r="C565" s="3" t="s">
        <v>1820</v>
      </c>
      <c r="D565" s="3" t="s">
        <v>2344</v>
      </c>
      <c r="E565" s="3" t="s">
        <v>1404</v>
      </c>
      <c r="F565" s="4">
        <v>42209</v>
      </c>
      <c r="G565" s="2">
        <v>660.26</v>
      </c>
      <c r="H565" s="2">
        <v>471.18</v>
      </c>
      <c r="I565" s="2">
        <v>185.18</v>
      </c>
      <c r="J565" s="2">
        <f t="shared" si="17"/>
        <v>1316.6200000000001</v>
      </c>
      <c r="K565" s="2">
        <v>0</v>
      </c>
      <c r="L565" s="2">
        <v>0</v>
      </c>
      <c r="M565" s="2">
        <v>1</v>
      </c>
      <c r="N565" s="2">
        <f t="shared" si="18"/>
        <v>1316.6200000000001</v>
      </c>
    </row>
    <row r="566" spans="1:14" ht="14.25">
      <c r="A566" s="3" t="s">
        <v>1744</v>
      </c>
      <c r="B566" s="2">
        <v>138</v>
      </c>
      <c r="C566" s="3" t="s">
        <v>2345</v>
      </c>
      <c r="D566" s="3" t="s">
        <v>2344</v>
      </c>
      <c r="E566" s="3" t="s">
        <v>1404</v>
      </c>
      <c r="F566" s="4">
        <v>42209</v>
      </c>
      <c r="G566" s="2">
        <v>961.47</v>
      </c>
      <c r="H566" s="2">
        <v>608.96</v>
      </c>
      <c r="I566" s="2">
        <v>434.48</v>
      </c>
      <c r="J566" s="2">
        <f t="shared" si="17"/>
        <v>2004.91</v>
      </c>
      <c r="K566" s="2">
        <v>0</v>
      </c>
      <c r="L566" s="2">
        <v>0</v>
      </c>
      <c r="M566" s="2">
        <v>1</v>
      </c>
      <c r="N566" s="2">
        <f t="shared" si="18"/>
        <v>2004.91</v>
      </c>
    </row>
    <row r="567" spans="1:14" ht="14.25">
      <c r="A567" s="3" t="s">
        <v>1744</v>
      </c>
      <c r="B567" s="2">
        <v>22</v>
      </c>
      <c r="C567" s="3" t="s">
        <v>1787</v>
      </c>
      <c r="D567" s="3" t="s">
        <v>1342</v>
      </c>
      <c r="E567" s="3" t="s">
        <v>304</v>
      </c>
      <c r="F567" s="4">
        <v>42268</v>
      </c>
      <c r="G567" s="2">
        <v>169.32</v>
      </c>
      <c r="H567" s="2">
        <v>100.31</v>
      </c>
      <c r="I567" s="2">
        <v>185.18</v>
      </c>
      <c r="J567" s="2">
        <f t="shared" si="17"/>
        <v>454.81</v>
      </c>
      <c r="K567" s="2">
        <v>0</v>
      </c>
      <c r="L567" s="2">
        <v>0</v>
      </c>
      <c r="M567" s="2">
        <v>1</v>
      </c>
      <c r="N567" s="2">
        <f t="shared" si="18"/>
        <v>454.81</v>
      </c>
    </row>
    <row r="568" spans="1:14" ht="14.25">
      <c r="A568" s="3" t="s">
        <v>1744</v>
      </c>
      <c r="B568" s="2">
        <v>86</v>
      </c>
      <c r="C568" s="3" t="s">
        <v>2254</v>
      </c>
      <c r="D568" s="3" t="s">
        <v>799</v>
      </c>
      <c r="E568" s="3" t="s">
        <v>800</v>
      </c>
      <c r="F568" s="4">
        <v>42329</v>
      </c>
      <c r="G568" s="2">
        <v>396.13</v>
      </c>
      <c r="H568" s="2">
        <v>685.25</v>
      </c>
      <c r="I568" s="2">
        <v>171.96</v>
      </c>
      <c r="J568" s="2">
        <f t="shared" si="17"/>
        <v>1253.3400000000001</v>
      </c>
      <c r="K568" s="2">
        <v>0</v>
      </c>
      <c r="L568" s="2">
        <v>0</v>
      </c>
      <c r="M568" s="2">
        <v>1</v>
      </c>
      <c r="N568" s="2">
        <f t="shared" si="18"/>
        <v>1253.3400000000001</v>
      </c>
    </row>
    <row r="569" spans="1:14" ht="14.25">
      <c r="A569" s="3" t="s">
        <v>1744</v>
      </c>
      <c r="B569" s="2">
        <v>8</v>
      </c>
      <c r="C569" s="3" t="s">
        <v>1795</v>
      </c>
      <c r="D569" s="3" t="s">
        <v>799</v>
      </c>
      <c r="E569" s="3" t="s">
        <v>800</v>
      </c>
      <c r="F569" s="4">
        <v>42329</v>
      </c>
      <c r="G569" s="2">
        <v>198.84</v>
      </c>
      <c r="H569" s="2">
        <v>520.94</v>
      </c>
      <c r="I569" s="2">
        <v>135.27</v>
      </c>
      <c r="J569" s="2">
        <f t="shared" si="17"/>
        <v>855.0500000000001</v>
      </c>
      <c r="K569" s="2">
        <v>0</v>
      </c>
      <c r="L569" s="2">
        <v>0</v>
      </c>
      <c r="M569" s="2">
        <v>1</v>
      </c>
      <c r="N569" s="2">
        <f t="shared" si="18"/>
        <v>855.0500000000001</v>
      </c>
    </row>
    <row r="570" spans="1:14" ht="14.25">
      <c r="A570" s="3" t="s">
        <v>1744</v>
      </c>
      <c r="B570" s="2">
        <v>186</v>
      </c>
      <c r="C570" s="3" t="s">
        <v>2346</v>
      </c>
      <c r="D570" s="3" t="s">
        <v>805</v>
      </c>
      <c r="E570" s="3" t="s">
        <v>806</v>
      </c>
      <c r="F570" s="4">
        <v>42191</v>
      </c>
      <c r="G570" s="2">
        <v>2017.89</v>
      </c>
      <c r="H570" s="2">
        <v>1086.33</v>
      </c>
      <c r="I570" s="2">
        <v>76.76</v>
      </c>
      <c r="J570" s="2">
        <f t="shared" si="17"/>
        <v>3180.9800000000005</v>
      </c>
      <c r="K570" s="2">
        <v>0</v>
      </c>
      <c r="L570" s="2">
        <v>0</v>
      </c>
      <c r="M570" s="2">
        <v>1</v>
      </c>
      <c r="N570" s="2">
        <f t="shared" si="18"/>
        <v>3180.9800000000005</v>
      </c>
    </row>
    <row r="571" spans="1:14" ht="14.25">
      <c r="A571" s="3" t="s">
        <v>1744</v>
      </c>
      <c r="B571" s="2">
        <v>10</v>
      </c>
      <c r="C571" s="3" t="s">
        <v>1877</v>
      </c>
      <c r="D571" s="3" t="s">
        <v>805</v>
      </c>
      <c r="E571" s="3" t="s">
        <v>806</v>
      </c>
      <c r="F571" s="4">
        <v>42191</v>
      </c>
      <c r="G571" s="2">
        <v>887.38</v>
      </c>
      <c r="H571" s="2">
        <v>714.37</v>
      </c>
      <c r="I571" s="2">
        <v>76.76</v>
      </c>
      <c r="J571" s="2">
        <f t="shared" si="17"/>
        <v>1678.51</v>
      </c>
      <c r="K571" s="2">
        <v>0</v>
      </c>
      <c r="L571" s="2">
        <v>0</v>
      </c>
      <c r="M571" s="2">
        <v>1</v>
      </c>
      <c r="N571" s="2">
        <f t="shared" si="18"/>
        <v>1678.51</v>
      </c>
    </row>
    <row r="572" spans="1:14" ht="14.25">
      <c r="A572" s="3" t="s">
        <v>1744</v>
      </c>
      <c r="B572" s="2">
        <v>131</v>
      </c>
      <c r="C572" s="3" t="s">
        <v>2347</v>
      </c>
      <c r="D572" s="3" t="s">
        <v>2348</v>
      </c>
      <c r="E572" s="3" t="s">
        <v>262</v>
      </c>
      <c r="F572" s="4">
        <v>42319</v>
      </c>
      <c r="G572" s="2">
        <v>1979.44</v>
      </c>
      <c r="H572" s="2">
        <v>636.97</v>
      </c>
      <c r="I572" s="2">
        <v>464.82</v>
      </c>
      <c r="J572" s="2">
        <f t="shared" si="17"/>
        <v>3081.23</v>
      </c>
      <c r="K572" s="2">
        <v>0</v>
      </c>
      <c r="L572" s="2">
        <v>0</v>
      </c>
      <c r="M572" s="2">
        <v>1</v>
      </c>
      <c r="N572" s="2">
        <f t="shared" si="18"/>
        <v>3081.23</v>
      </c>
    </row>
    <row r="573" spans="1:14" ht="14.25">
      <c r="A573" s="3" t="s">
        <v>1744</v>
      </c>
      <c r="B573" s="2">
        <v>23</v>
      </c>
      <c r="C573" s="3" t="s">
        <v>2349</v>
      </c>
      <c r="D573" s="3" t="s">
        <v>2350</v>
      </c>
      <c r="E573" s="3" t="s">
        <v>1267</v>
      </c>
      <c r="F573" s="4">
        <v>42128</v>
      </c>
      <c r="G573" s="2">
        <v>493.16</v>
      </c>
      <c r="H573" s="2">
        <v>212.01</v>
      </c>
      <c r="I573" s="2">
        <v>185.18</v>
      </c>
      <c r="J573" s="2">
        <f t="shared" si="17"/>
        <v>890.3500000000001</v>
      </c>
      <c r="K573" s="2">
        <v>0</v>
      </c>
      <c r="L573" s="2">
        <v>0</v>
      </c>
      <c r="M573" s="2">
        <v>1</v>
      </c>
      <c r="N573" s="2">
        <f t="shared" si="18"/>
        <v>890.3500000000001</v>
      </c>
    </row>
    <row r="574" spans="1:14" ht="14.25">
      <c r="A574" s="3" t="s">
        <v>1744</v>
      </c>
      <c r="B574" s="2">
        <v>24</v>
      </c>
      <c r="C574" s="3" t="s">
        <v>2178</v>
      </c>
      <c r="D574" s="3" t="s">
        <v>2350</v>
      </c>
      <c r="E574" s="3" t="s">
        <v>1267</v>
      </c>
      <c r="F574" s="4">
        <v>42128</v>
      </c>
      <c r="G574" s="2">
        <v>128</v>
      </c>
      <c r="H574" s="2">
        <v>75.78</v>
      </c>
      <c r="I574" s="2">
        <v>185.18</v>
      </c>
      <c r="J574" s="2">
        <f t="shared" si="17"/>
        <v>388.96000000000004</v>
      </c>
      <c r="K574" s="2">
        <v>0</v>
      </c>
      <c r="L574" s="2">
        <v>0</v>
      </c>
      <c r="M574" s="2">
        <v>1</v>
      </c>
      <c r="N574" s="2">
        <f t="shared" si="18"/>
        <v>388.96000000000004</v>
      </c>
    </row>
    <row r="575" spans="1:14" ht="14.25">
      <c r="A575" s="3" t="s">
        <v>1744</v>
      </c>
      <c r="B575" s="2">
        <v>22</v>
      </c>
      <c r="C575" s="3" t="s">
        <v>1787</v>
      </c>
      <c r="D575" s="3" t="s">
        <v>2351</v>
      </c>
      <c r="E575" s="3" t="s">
        <v>2352</v>
      </c>
      <c r="F575" s="4">
        <v>42199</v>
      </c>
      <c r="G575" s="2">
        <v>543.44</v>
      </c>
      <c r="H575" s="2">
        <v>806.92</v>
      </c>
      <c r="I575" s="2">
        <v>232.41</v>
      </c>
      <c r="J575" s="2">
        <f t="shared" si="17"/>
        <v>1582.7700000000002</v>
      </c>
      <c r="K575" s="2">
        <v>0</v>
      </c>
      <c r="L575" s="2">
        <v>0</v>
      </c>
      <c r="M575" s="2">
        <v>1</v>
      </c>
      <c r="N575" s="2">
        <f t="shared" si="18"/>
        <v>1582.7700000000002</v>
      </c>
    </row>
    <row r="576" spans="1:14" ht="14.25">
      <c r="A576" s="3" t="s">
        <v>1744</v>
      </c>
      <c r="B576" s="2">
        <v>270</v>
      </c>
      <c r="C576" s="3" t="s">
        <v>2353</v>
      </c>
      <c r="D576" s="3" t="s">
        <v>2351</v>
      </c>
      <c r="E576" s="3" t="s">
        <v>2352</v>
      </c>
      <c r="F576" s="4">
        <v>42199</v>
      </c>
      <c r="G576" s="2">
        <v>2687.35</v>
      </c>
      <c r="H576" s="2">
        <v>1578.55</v>
      </c>
      <c r="I576" s="2">
        <v>260.1</v>
      </c>
      <c r="J576" s="2">
        <f t="shared" si="17"/>
        <v>4526</v>
      </c>
      <c r="K576" s="2">
        <v>0</v>
      </c>
      <c r="L576" s="2">
        <v>0</v>
      </c>
      <c r="M576" s="2">
        <v>1</v>
      </c>
      <c r="N576" s="2">
        <f t="shared" si="18"/>
        <v>4526</v>
      </c>
    </row>
    <row r="577" spans="1:14" ht="14.25">
      <c r="A577" s="3" t="s">
        <v>1744</v>
      </c>
      <c r="B577" s="2">
        <v>53</v>
      </c>
      <c r="C577" s="3" t="s">
        <v>2354</v>
      </c>
      <c r="D577" s="3" t="s">
        <v>351</v>
      </c>
      <c r="E577" s="3" t="s">
        <v>352</v>
      </c>
      <c r="F577" s="4">
        <v>42094</v>
      </c>
      <c r="G577" s="2">
        <v>491.17</v>
      </c>
      <c r="H577" s="2">
        <v>425.09</v>
      </c>
      <c r="I577" s="2">
        <v>0</v>
      </c>
      <c r="J577" s="2">
        <f t="shared" si="17"/>
        <v>916.26</v>
      </c>
      <c r="K577" s="2">
        <v>0</v>
      </c>
      <c r="L577" s="2">
        <v>0</v>
      </c>
      <c r="M577" s="2">
        <v>1</v>
      </c>
      <c r="N577" s="2">
        <f t="shared" si="18"/>
        <v>916.26</v>
      </c>
    </row>
    <row r="578" spans="1:14" ht="14.25">
      <c r="A578" s="3" t="s">
        <v>1744</v>
      </c>
      <c r="B578" s="2">
        <v>113</v>
      </c>
      <c r="C578" s="3" t="s">
        <v>2355</v>
      </c>
      <c r="D578" s="3" t="s">
        <v>2356</v>
      </c>
      <c r="E578" s="3" t="s">
        <v>210</v>
      </c>
      <c r="F578" s="4">
        <v>42122</v>
      </c>
      <c r="G578" s="2">
        <v>853.31</v>
      </c>
      <c r="H578" s="2">
        <v>415.14</v>
      </c>
      <c r="I578" s="2">
        <v>297.1</v>
      </c>
      <c r="J578" s="2">
        <f t="shared" si="17"/>
        <v>1565.5499999999997</v>
      </c>
      <c r="K578" s="2">
        <v>0</v>
      </c>
      <c r="L578" s="2">
        <v>0</v>
      </c>
      <c r="M578" s="2">
        <v>1</v>
      </c>
      <c r="N578" s="2">
        <f t="shared" si="18"/>
        <v>1565.5499999999997</v>
      </c>
    </row>
    <row r="579" spans="1:14" ht="14.25">
      <c r="A579" s="3" t="s">
        <v>1744</v>
      </c>
      <c r="B579" s="2">
        <v>8</v>
      </c>
      <c r="C579" s="3" t="s">
        <v>1795</v>
      </c>
      <c r="D579" s="3" t="s">
        <v>2356</v>
      </c>
      <c r="E579" s="3" t="s">
        <v>210</v>
      </c>
      <c r="F579" s="4">
        <v>42122</v>
      </c>
      <c r="G579" s="2">
        <v>91.25</v>
      </c>
      <c r="H579" s="2">
        <v>95.58</v>
      </c>
      <c r="I579" s="2">
        <v>185.18</v>
      </c>
      <c r="J579" s="2">
        <f t="shared" si="17"/>
        <v>372.01</v>
      </c>
      <c r="K579" s="2">
        <v>0</v>
      </c>
      <c r="L579" s="2">
        <v>0</v>
      </c>
      <c r="M579" s="2">
        <v>1</v>
      </c>
      <c r="N579" s="2">
        <f t="shared" si="18"/>
        <v>372.01</v>
      </c>
    </row>
    <row r="580" spans="1:14" ht="14.25">
      <c r="A580" s="3" t="s">
        <v>1744</v>
      </c>
      <c r="B580" s="2">
        <v>8</v>
      </c>
      <c r="C580" s="3" t="s">
        <v>1795</v>
      </c>
      <c r="D580" s="3" t="s">
        <v>354</v>
      </c>
      <c r="E580" s="3" t="s">
        <v>355</v>
      </c>
      <c r="F580" s="4">
        <v>42143</v>
      </c>
      <c r="G580" s="2">
        <v>621.2</v>
      </c>
      <c r="H580" s="2">
        <v>590.65</v>
      </c>
      <c r="I580" s="2">
        <v>145.73</v>
      </c>
      <c r="J580" s="2">
        <f t="shared" si="17"/>
        <v>1357.58</v>
      </c>
      <c r="K580" s="2">
        <v>0</v>
      </c>
      <c r="L580" s="2">
        <v>0</v>
      </c>
      <c r="M580" s="2">
        <v>1</v>
      </c>
      <c r="N580" s="2">
        <f t="shared" si="18"/>
        <v>1357.58</v>
      </c>
    </row>
    <row r="581" spans="1:14" ht="14.25">
      <c r="A581" s="3" t="s">
        <v>1744</v>
      </c>
      <c r="B581" s="2">
        <v>162</v>
      </c>
      <c r="C581" s="3" t="s">
        <v>2357</v>
      </c>
      <c r="D581" s="3" t="s">
        <v>354</v>
      </c>
      <c r="E581" s="3" t="s">
        <v>355</v>
      </c>
      <c r="F581" s="4">
        <v>42143</v>
      </c>
      <c r="G581" s="2">
        <v>1603.6</v>
      </c>
      <c r="H581" s="2">
        <v>954.43</v>
      </c>
      <c r="I581" s="2">
        <v>145.73</v>
      </c>
      <c r="J581" s="2">
        <f t="shared" si="17"/>
        <v>2703.7599999999998</v>
      </c>
      <c r="K581" s="2">
        <v>0</v>
      </c>
      <c r="L581" s="2">
        <v>0</v>
      </c>
      <c r="M581" s="2">
        <v>1</v>
      </c>
      <c r="N581" s="2">
        <f t="shared" si="18"/>
        <v>2703.7599999999998</v>
      </c>
    </row>
    <row r="582" spans="1:14" ht="14.25">
      <c r="A582" s="3" t="s">
        <v>1744</v>
      </c>
      <c r="B582" s="2">
        <v>7</v>
      </c>
      <c r="C582" s="3" t="s">
        <v>2304</v>
      </c>
      <c r="D582" s="3" t="s">
        <v>1603</v>
      </c>
      <c r="E582" s="3" t="s">
        <v>1604</v>
      </c>
      <c r="F582" s="4">
        <v>42160</v>
      </c>
      <c r="G582" s="2">
        <v>83.16</v>
      </c>
      <c r="H582" s="2">
        <v>93.38</v>
      </c>
      <c r="I582" s="2">
        <v>0</v>
      </c>
      <c r="J582" s="2">
        <f t="shared" si="17"/>
        <v>176.54</v>
      </c>
      <c r="K582" s="2">
        <v>0</v>
      </c>
      <c r="L582" s="2">
        <v>0</v>
      </c>
      <c r="M582" s="2">
        <v>1</v>
      </c>
      <c r="N582" s="2">
        <f t="shared" si="18"/>
        <v>176.54</v>
      </c>
    </row>
    <row r="583" spans="1:14" ht="14.25">
      <c r="A583" s="3" t="s">
        <v>1744</v>
      </c>
      <c r="B583" s="2">
        <v>28</v>
      </c>
      <c r="C583" s="3" t="s">
        <v>2122</v>
      </c>
      <c r="D583" s="3" t="s">
        <v>807</v>
      </c>
      <c r="E583" s="3" t="s">
        <v>808</v>
      </c>
      <c r="F583" s="4">
        <v>42360</v>
      </c>
      <c r="G583" s="2">
        <v>173.24</v>
      </c>
      <c r="H583" s="2">
        <v>193.82</v>
      </c>
      <c r="I583" s="2">
        <v>0</v>
      </c>
      <c r="J583" s="2">
        <f t="shared" si="17"/>
        <v>367.06</v>
      </c>
      <c r="K583" s="2">
        <v>0</v>
      </c>
      <c r="L583" s="2">
        <v>0</v>
      </c>
      <c r="M583" s="2">
        <v>1</v>
      </c>
      <c r="N583" s="2">
        <f t="shared" si="18"/>
        <v>367.06</v>
      </c>
    </row>
    <row r="584" spans="1:14" ht="14.25">
      <c r="A584" s="3" t="s">
        <v>1744</v>
      </c>
      <c r="B584" s="2">
        <v>121</v>
      </c>
      <c r="C584" s="3" t="s">
        <v>2358</v>
      </c>
      <c r="D584" s="3" t="s">
        <v>2359</v>
      </c>
      <c r="E584" s="3" t="s">
        <v>340</v>
      </c>
      <c r="F584" s="4">
        <v>42359</v>
      </c>
      <c r="G584" s="2">
        <v>809.11</v>
      </c>
      <c r="H584" s="2">
        <v>857.84</v>
      </c>
      <c r="I584" s="2">
        <v>0</v>
      </c>
      <c r="J584" s="2">
        <f t="shared" si="17"/>
        <v>1666.95</v>
      </c>
      <c r="K584" s="2">
        <v>0</v>
      </c>
      <c r="L584" s="2">
        <v>0</v>
      </c>
      <c r="M584" s="2">
        <v>1</v>
      </c>
      <c r="N584" s="2">
        <f t="shared" si="18"/>
        <v>1666.95</v>
      </c>
    </row>
    <row r="585" spans="1:14" ht="14.25">
      <c r="A585" s="3" t="s">
        <v>1744</v>
      </c>
      <c r="B585" s="2">
        <v>2</v>
      </c>
      <c r="C585" s="3" t="s">
        <v>2360</v>
      </c>
      <c r="D585" s="3" t="s">
        <v>1716</v>
      </c>
      <c r="E585" s="3" t="s">
        <v>1661</v>
      </c>
      <c r="F585" s="4">
        <v>42303</v>
      </c>
      <c r="G585" s="2">
        <v>35.56</v>
      </c>
      <c r="H585" s="2">
        <v>31.83</v>
      </c>
      <c r="I585" s="2">
        <v>0</v>
      </c>
      <c r="J585" s="2">
        <f aca="true" t="shared" si="19" ref="J585:J648">SUM(G585:I585)</f>
        <v>67.39</v>
      </c>
      <c r="K585" s="2">
        <v>0</v>
      </c>
      <c r="L585" s="2">
        <v>0</v>
      </c>
      <c r="M585" s="2">
        <v>1</v>
      </c>
      <c r="N585" s="2">
        <f aca="true" t="shared" si="20" ref="N585:N648">M585*J585</f>
        <v>67.39</v>
      </c>
    </row>
    <row r="586" spans="1:14" ht="14.25">
      <c r="A586" s="3" t="s">
        <v>1744</v>
      </c>
      <c r="B586" s="2">
        <v>3</v>
      </c>
      <c r="C586" s="3" t="s">
        <v>1827</v>
      </c>
      <c r="D586" s="3" t="s">
        <v>1605</v>
      </c>
      <c r="E586" s="3" t="s">
        <v>920</v>
      </c>
      <c r="F586" s="4">
        <v>42077</v>
      </c>
      <c r="G586" s="2">
        <v>177.84</v>
      </c>
      <c r="H586" s="2">
        <v>179.13</v>
      </c>
      <c r="I586" s="2">
        <v>0</v>
      </c>
      <c r="J586" s="2">
        <f t="shared" si="19"/>
        <v>356.97</v>
      </c>
      <c r="K586" s="2">
        <v>0</v>
      </c>
      <c r="L586" s="2">
        <v>0</v>
      </c>
      <c r="M586" s="2">
        <v>1</v>
      </c>
      <c r="N586" s="2">
        <f t="shared" si="20"/>
        <v>356.97</v>
      </c>
    </row>
    <row r="587" spans="1:14" ht="14.25">
      <c r="A587" s="3" t="s">
        <v>1744</v>
      </c>
      <c r="B587" s="2">
        <v>176</v>
      </c>
      <c r="C587" s="3" t="s">
        <v>2361</v>
      </c>
      <c r="D587" s="3" t="s">
        <v>2362</v>
      </c>
      <c r="E587" s="3" t="s">
        <v>570</v>
      </c>
      <c r="F587" s="4">
        <v>42331</v>
      </c>
      <c r="G587" s="2">
        <v>4125.07</v>
      </c>
      <c r="H587" s="2">
        <v>4113.04</v>
      </c>
      <c r="I587" s="2">
        <v>0</v>
      </c>
      <c r="J587" s="2">
        <f t="shared" si="19"/>
        <v>8238.11</v>
      </c>
      <c r="K587" s="2">
        <v>0</v>
      </c>
      <c r="L587" s="2">
        <v>0</v>
      </c>
      <c r="M587" s="2">
        <v>1</v>
      </c>
      <c r="N587" s="2">
        <f t="shared" si="20"/>
        <v>8238.11</v>
      </c>
    </row>
    <row r="588" spans="1:14" ht="14.25">
      <c r="A588" s="3" t="s">
        <v>1744</v>
      </c>
      <c r="B588" s="2">
        <v>420</v>
      </c>
      <c r="C588" s="3" t="s">
        <v>2363</v>
      </c>
      <c r="D588" s="3" t="s">
        <v>2362</v>
      </c>
      <c r="E588" s="3" t="s">
        <v>570</v>
      </c>
      <c r="F588" s="4">
        <v>42331</v>
      </c>
      <c r="G588" s="2">
        <v>4326.15</v>
      </c>
      <c r="H588" s="2">
        <v>4308.68</v>
      </c>
      <c r="I588" s="2">
        <v>0</v>
      </c>
      <c r="J588" s="2">
        <f t="shared" si="19"/>
        <v>8634.83</v>
      </c>
      <c r="K588" s="2">
        <v>0</v>
      </c>
      <c r="L588" s="2">
        <v>0</v>
      </c>
      <c r="M588" s="2">
        <v>1</v>
      </c>
      <c r="N588" s="2">
        <f t="shared" si="20"/>
        <v>8634.83</v>
      </c>
    </row>
    <row r="589" spans="1:14" ht="14.25">
      <c r="A589" s="3" t="s">
        <v>1744</v>
      </c>
      <c r="B589" s="2">
        <v>28</v>
      </c>
      <c r="C589" s="3" t="s">
        <v>2364</v>
      </c>
      <c r="D589" s="3" t="s">
        <v>2365</v>
      </c>
      <c r="E589" s="3" t="s">
        <v>644</v>
      </c>
      <c r="F589" s="4">
        <v>42237</v>
      </c>
      <c r="G589" s="2">
        <v>405.68</v>
      </c>
      <c r="H589" s="2">
        <v>206.63</v>
      </c>
      <c r="I589" s="2">
        <v>98.25</v>
      </c>
      <c r="J589" s="2">
        <f t="shared" si="19"/>
        <v>710.56</v>
      </c>
      <c r="K589" s="2">
        <v>0</v>
      </c>
      <c r="L589" s="2">
        <v>0</v>
      </c>
      <c r="M589" s="2">
        <v>1</v>
      </c>
      <c r="N589" s="2">
        <f t="shared" si="20"/>
        <v>710.56</v>
      </c>
    </row>
    <row r="590" spans="1:14" ht="14.25">
      <c r="A590" s="3" t="s">
        <v>1744</v>
      </c>
      <c r="B590" s="2">
        <v>8</v>
      </c>
      <c r="C590" s="3" t="s">
        <v>1795</v>
      </c>
      <c r="D590" s="3" t="s">
        <v>2365</v>
      </c>
      <c r="E590" s="3" t="s">
        <v>644</v>
      </c>
      <c r="F590" s="4">
        <v>42237</v>
      </c>
      <c r="G590" s="2">
        <v>83.16</v>
      </c>
      <c r="H590" s="2">
        <v>68.17</v>
      </c>
      <c r="I590" s="2">
        <v>98.25</v>
      </c>
      <c r="J590" s="2">
        <f t="shared" si="19"/>
        <v>249.57999999999998</v>
      </c>
      <c r="K590" s="2">
        <v>0</v>
      </c>
      <c r="L590" s="2">
        <v>0</v>
      </c>
      <c r="M590" s="2">
        <v>1</v>
      </c>
      <c r="N590" s="2">
        <f t="shared" si="20"/>
        <v>249.57999999999998</v>
      </c>
    </row>
    <row r="591" spans="1:14" ht="14.25">
      <c r="A591" s="3" t="s">
        <v>1744</v>
      </c>
      <c r="B591" s="2">
        <v>118</v>
      </c>
      <c r="C591" s="3" t="s">
        <v>2366</v>
      </c>
      <c r="D591" s="3" t="s">
        <v>2367</v>
      </c>
      <c r="E591" s="3" t="s">
        <v>189</v>
      </c>
      <c r="F591" s="4">
        <v>42030</v>
      </c>
      <c r="G591" s="2">
        <v>990.66</v>
      </c>
      <c r="H591" s="2">
        <v>506.54</v>
      </c>
      <c r="I591" s="2">
        <v>150.1</v>
      </c>
      <c r="J591" s="2">
        <f t="shared" si="19"/>
        <v>1647.3</v>
      </c>
      <c r="K591" s="2">
        <v>0</v>
      </c>
      <c r="L591" s="2">
        <v>0</v>
      </c>
      <c r="M591" s="2">
        <v>1</v>
      </c>
      <c r="N591" s="2">
        <f t="shared" si="20"/>
        <v>1647.3</v>
      </c>
    </row>
    <row r="592" spans="1:14" ht="14.25">
      <c r="A592" s="3" t="s">
        <v>1744</v>
      </c>
      <c r="B592" s="2">
        <v>284</v>
      </c>
      <c r="C592" s="3" t="s">
        <v>2368</v>
      </c>
      <c r="D592" s="3" t="s">
        <v>2369</v>
      </c>
      <c r="E592" s="3" t="s">
        <v>981</v>
      </c>
      <c r="F592" s="4">
        <v>42339</v>
      </c>
      <c r="G592" s="2">
        <v>3006.11</v>
      </c>
      <c r="H592" s="2">
        <v>2763.53</v>
      </c>
      <c r="I592" s="2">
        <v>510.38</v>
      </c>
      <c r="J592" s="2">
        <f t="shared" si="19"/>
        <v>6280.02</v>
      </c>
      <c r="K592" s="2">
        <v>0</v>
      </c>
      <c r="L592" s="2">
        <v>0</v>
      </c>
      <c r="M592" s="2">
        <v>1</v>
      </c>
      <c r="N592" s="2">
        <f t="shared" si="20"/>
        <v>6280.02</v>
      </c>
    </row>
    <row r="593" spans="1:14" ht="14.25">
      <c r="A593" s="3" t="s">
        <v>1744</v>
      </c>
      <c r="B593" s="2">
        <v>1399</v>
      </c>
      <c r="C593" s="3" t="s">
        <v>2370</v>
      </c>
      <c r="D593" s="3" t="s">
        <v>2369</v>
      </c>
      <c r="E593" s="3" t="s">
        <v>981</v>
      </c>
      <c r="F593" s="4">
        <v>42339</v>
      </c>
      <c r="G593" s="2">
        <v>22841.31</v>
      </c>
      <c r="H593" s="2">
        <v>4956.85</v>
      </c>
      <c r="I593" s="2">
        <v>595.96</v>
      </c>
      <c r="J593" s="2">
        <f t="shared" si="19"/>
        <v>28394.120000000003</v>
      </c>
      <c r="K593" s="2">
        <v>0</v>
      </c>
      <c r="L593" s="2">
        <v>0</v>
      </c>
      <c r="M593" s="2">
        <v>1</v>
      </c>
      <c r="N593" s="2">
        <f t="shared" si="20"/>
        <v>28394.120000000003</v>
      </c>
    </row>
    <row r="594" spans="1:14" ht="14.25">
      <c r="A594" s="3" t="s">
        <v>1744</v>
      </c>
      <c r="B594" s="2">
        <v>24</v>
      </c>
      <c r="C594" s="3" t="s">
        <v>2371</v>
      </c>
      <c r="D594" s="3" t="s">
        <v>813</v>
      </c>
      <c r="E594" s="3" t="s">
        <v>198</v>
      </c>
      <c r="F594" s="4">
        <v>42339</v>
      </c>
      <c r="G594" s="2">
        <v>311.31</v>
      </c>
      <c r="H594" s="2">
        <v>158.12</v>
      </c>
      <c r="I594" s="2">
        <v>133.53</v>
      </c>
      <c r="J594" s="2">
        <f t="shared" si="19"/>
        <v>602.96</v>
      </c>
      <c r="K594" s="2">
        <v>0</v>
      </c>
      <c r="L594" s="2">
        <v>0</v>
      </c>
      <c r="M594" s="2">
        <v>1</v>
      </c>
      <c r="N594" s="2">
        <f t="shared" si="20"/>
        <v>602.96</v>
      </c>
    </row>
    <row r="595" spans="1:14" ht="14.25">
      <c r="A595" s="3" t="s">
        <v>1744</v>
      </c>
      <c r="B595" s="2">
        <v>3</v>
      </c>
      <c r="C595" s="3" t="s">
        <v>1763</v>
      </c>
      <c r="D595" s="3" t="s">
        <v>1607</v>
      </c>
      <c r="E595" s="3" t="s">
        <v>1608</v>
      </c>
      <c r="F595" s="4">
        <v>42263</v>
      </c>
      <c r="G595" s="2">
        <v>106.77</v>
      </c>
      <c r="H595" s="2">
        <v>94.92</v>
      </c>
      <c r="I595" s="2">
        <v>0</v>
      </c>
      <c r="J595" s="2">
        <f t="shared" si="19"/>
        <v>201.69</v>
      </c>
      <c r="K595" s="2">
        <v>0</v>
      </c>
      <c r="L595" s="2">
        <v>0</v>
      </c>
      <c r="M595" s="2">
        <v>1</v>
      </c>
      <c r="N595" s="2">
        <f t="shared" si="20"/>
        <v>201.69</v>
      </c>
    </row>
    <row r="596" spans="1:14" ht="14.25">
      <c r="A596" s="3" t="s">
        <v>1744</v>
      </c>
      <c r="B596" s="2">
        <v>11</v>
      </c>
      <c r="C596" s="3" t="s">
        <v>1838</v>
      </c>
      <c r="D596" s="3" t="s">
        <v>2372</v>
      </c>
      <c r="E596" s="3" t="s">
        <v>2131</v>
      </c>
      <c r="F596" s="4">
        <v>42330</v>
      </c>
      <c r="G596" s="2">
        <v>32.04</v>
      </c>
      <c r="H596" s="2">
        <v>37.66</v>
      </c>
      <c r="I596" s="2">
        <v>307.07</v>
      </c>
      <c r="J596" s="2">
        <f t="shared" si="19"/>
        <v>376.77</v>
      </c>
      <c r="K596" s="2">
        <v>0</v>
      </c>
      <c r="L596" s="2">
        <v>0</v>
      </c>
      <c r="M596" s="2">
        <v>1</v>
      </c>
      <c r="N596" s="2">
        <f t="shared" si="20"/>
        <v>376.77</v>
      </c>
    </row>
    <row r="597" spans="1:14" ht="14.25">
      <c r="A597" s="3" t="s">
        <v>1744</v>
      </c>
      <c r="B597" s="2">
        <v>83</v>
      </c>
      <c r="C597" s="3" t="s">
        <v>2373</v>
      </c>
      <c r="D597" s="3" t="s">
        <v>2374</v>
      </c>
      <c r="E597" s="3" t="s">
        <v>299</v>
      </c>
      <c r="F597" s="4">
        <v>42228</v>
      </c>
      <c r="G597" s="2">
        <v>602.09</v>
      </c>
      <c r="H597" s="2">
        <v>306.34</v>
      </c>
      <c r="I597" s="2">
        <v>379.11</v>
      </c>
      <c r="J597" s="2">
        <f t="shared" si="19"/>
        <v>1287.54</v>
      </c>
      <c r="K597" s="2">
        <v>0</v>
      </c>
      <c r="L597" s="2">
        <v>0</v>
      </c>
      <c r="M597" s="2">
        <v>1</v>
      </c>
      <c r="N597" s="2">
        <f t="shared" si="20"/>
        <v>1287.54</v>
      </c>
    </row>
    <row r="598" spans="1:14" ht="14.25">
      <c r="A598" s="3" t="s">
        <v>1744</v>
      </c>
      <c r="B598" s="2">
        <v>31</v>
      </c>
      <c r="C598" s="3" t="s">
        <v>2375</v>
      </c>
      <c r="D598" s="3" t="s">
        <v>1344</v>
      </c>
      <c r="E598" s="3" t="s">
        <v>372</v>
      </c>
      <c r="F598" s="4">
        <v>42044</v>
      </c>
      <c r="G598" s="2">
        <v>454.64</v>
      </c>
      <c r="H598" s="2">
        <v>324.27</v>
      </c>
      <c r="I598" s="2">
        <v>64.24</v>
      </c>
      <c r="J598" s="2">
        <f t="shared" si="19"/>
        <v>843.15</v>
      </c>
      <c r="K598" s="2">
        <v>0</v>
      </c>
      <c r="L598" s="2">
        <v>0</v>
      </c>
      <c r="M598" s="2">
        <v>1</v>
      </c>
      <c r="N598" s="2">
        <f t="shared" si="20"/>
        <v>843.15</v>
      </c>
    </row>
    <row r="599" spans="1:14" ht="14.25">
      <c r="A599" s="3" t="s">
        <v>1744</v>
      </c>
      <c r="B599" s="2">
        <v>58</v>
      </c>
      <c r="C599" s="3" t="s">
        <v>1894</v>
      </c>
      <c r="D599" s="3" t="s">
        <v>1344</v>
      </c>
      <c r="E599" s="3" t="s">
        <v>372</v>
      </c>
      <c r="F599" s="4">
        <v>42044</v>
      </c>
      <c r="G599" s="2">
        <v>381.85</v>
      </c>
      <c r="H599" s="2">
        <v>302.87</v>
      </c>
      <c r="I599" s="2">
        <v>109.74</v>
      </c>
      <c r="J599" s="2">
        <f t="shared" si="19"/>
        <v>794.46</v>
      </c>
      <c r="K599" s="2">
        <v>0</v>
      </c>
      <c r="L599" s="2">
        <v>0</v>
      </c>
      <c r="M599" s="2">
        <v>1</v>
      </c>
      <c r="N599" s="2">
        <f t="shared" si="20"/>
        <v>794.46</v>
      </c>
    </row>
    <row r="600" spans="1:14" ht="14.25">
      <c r="A600" s="3" t="s">
        <v>1744</v>
      </c>
      <c r="B600" s="2">
        <v>3</v>
      </c>
      <c r="C600" s="3" t="s">
        <v>1827</v>
      </c>
      <c r="D600" s="3" t="s">
        <v>1344</v>
      </c>
      <c r="E600" s="3" t="s">
        <v>372</v>
      </c>
      <c r="F600" s="4">
        <v>42044</v>
      </c>
      <c r="G600" s="2">
        <v>156.49</v>
      </c>
      <c r="H600" s="2">
        <v>162.4</v>
      </c>
      <c r="I600" s="2">
        <v>64.24</v>
      </c>
      <c r="J600" s="2">
        <f t="shared" si="19"/>
        <v>383.13</v>
      </c>
      <c r="K600" s="2">
        <v>0</v>
      </c>
      <c r="L600" s="2">
        <v>0</v>
      </c>
      <c r="M600" s="2">
        <v>1</v>
      </c>
      <c r="N600" s="2">
        <f t="shared" si="20"/>
        <v>383.13</v>
      </c>
    </row>
    <row r="601" spans="1:14" ht="14.25">
      <c r="A601" s="3" t="s">
        <v>1744</v>
      </c>
      <c r="B601" s="2">
        <v>39</v>
      </c>
      <c r="C601" s="3" t="s">
        <v>2376</v>
      </c>
      <c r="D601" s="3" t="s">
        <v>2377</v>
      </c>
      <c r="E601" s="3" t="s">
        <v>480</v>
      </c>
      <c r="F601" s="4">
        <v>42150</v>
      </c>
      <c r="G601" s="2">
        <v>180.18</v>
      </c>
      <c r="H601" s="2">
        <v>77.59</v>
      </c>
      <c r="I601" s="2">
        <v>258.34</v>
      </c>
      <c r="J601" s="2">
        <f t="shared" si="19"/>
        <v>516.1099999999999</v>
      </c>
      <c r="K601" s="2">
        <v>0</v>
      </c>
      <c r="L601" s="2">
        <v>0</v>
      </c>
      <c r="M601" s="2">
        <v>1</v>
      </c>
      <c r="N601" s="2">
        <f t="shared" si="20"/>
        <v>516.1099999999999</v>
      </c>
    </row>
    <row r="602" spans="1:14" ht="14.25">
      <c r="A602" s="3" t="s">
        <v>1744</v>
      </c>
      <c r="B602" s="2">
        <v>121</v>
      </c>
      <c r="C602" s="3" t="s">
        <v>2358</v>
      </c>
      <c r="D602" s="3" t="s">
        <v>1346</v>
      </c>
      <c r="E602" s="3" t="s">
        <v>738</v>
      </c>
      <c r="F602" s="4">
        <v>42356</v>
      </c>
      <c r="G602" s="2">
        <v>830.1</v>
      </c>
      <c r="H602" s="2">
        <v>879.14</v>
      </c>
      <c r="I602" s="2">
        <v>0</v>
      </c>
      <c r="J602" s="2">
        <f t="shared" si="19"/>
        <v>1709.24</v>
      </c>
      <c r="K602" s="2">
        <v>0</v>
      </c>
      <c r="L602" s="2">
        <v>0</v>
      </c>
      <c r="M602" s="2">
        <v>1</v>
      </c>
      <c r="N602" s="2">
        <f t="shared" si="20"/>
        <v>1709.24</v>
      </c>
    </row>
    <row r="603" spans="1:14" ht="14.25">
      <c r="A603" s="3" t="s">
        <v>1744</v>
      </c>
      <c r="B603" s="2">
        <v>108</v>
      </c>
      <c r="C603" s="3" t="s">
        <v>2378</v>
      </c>
      <c r="D603" s="3" t="s">
        <v>2379</v>
      </c>
      <c r="E603" s="3" t="s">
        <v>2380</v>
      </c>
      <c r="F603" s="4">
        <v>42289</v>
      </c>
      <c r="G603" s="2">
        <v>1261.76</v>
      </c>
      <c r="H603" s="2">
        <v>485.48</v>
      </c>
      <c r="I603" s="2">
        <v>370.36</v>
      </c>
      <c r="J603" s="2">
        <f t="shared" si="19"/>
        <v>2117.6</v>
      </c>
      <c r="K603" s="2">
        <v>0</v>
      </c>
      <c r="L603" s="2">
        <v>0</v>
      </c>
      <c r="M603" s="2">
        <v>1</v>
      </c>
      <c r="N603" s="2">
        <f t="shared" si="20"/>
        <v>2117.6</v>
      </c>
    </row>
    <row r="604" spans="1:14" ht="14.25">
      <c r="A604" s="3" t="s">
        <v>1744</v>
      </c>
      <c r="B604" s="2">
        <v>134</v>
      </c>
      <c r="C604" s="3" t="s">
        <v>2381</v>
      </c>
      <c r="D604" s="3" t="s">
        <v>2382</v>
      </c>
      <c r="E604" s="3" t="s">
        <v>2383</v>
      </c>
      <c r="F604" s="4">
        <v>42265</v>
      </c>
      <c r="G604" s="2">
        <v>1206.98</v>
      </c>
      <c r="H604" s="2">
        <v>695.12</v>
      </c>
      <c r="I604" s="2">
        <v>186.79</v>
      </c>
      <c r="J604" s="2">
        <f t="shared" si="19"/>
        <v>2088.89</v>
      </c>
      <c r="K604" s="2">
        <v>0</v>
      </c>
      <c r="L604" s="2">
        <v>0</v>
      </c>
      <c r="M604" s="2">
        <v>1</v>
      </c>
      <c r="N604" s="2">
        <f t="shared" si="20"/>
        <v>2088.89</v>
      </c>
    </row>
    <row r="605" spans="1:14" ht="14.25">
      <c r="A605" s="3" t="s">
        <v>1744</v>
      </c>
      <c r="B605" s="2">
        <v>9</v>
      </c>
      <c r="C605" s="3" t="s">
        <v>1762</v>
      </c>
      <c r="D605" s="3" t="s">
        <v>2382</v>
      </c>
      <c r="E605" s="3" t="s">
        <v>2383</v>
      </c>
      <c r="F605" s="4">
        <v>42265</v>
      </c>
      <c r="G605" s="2">
        <v>257.47</v>
      </c>
      <c r="H605" s="2">
        <v>298.32</v>
      </c>
      <c r="I605" s="2">
        <v>185.18</v>
      </c>
      <c r="J605" s="2">
        <f t="shared" si="19"/>
        <v>740.97</v>
      </c>
      <c r="K605" s="2">
        <v>0</v>
      </c>
      <c r="L605" s="2">
        <v>0</v>
      </c>
      <c r="M605" s="2">
        <v>1</v>
      </c>
      <c r="N605" s="2">
        <f t="shared" si="20"/>
        <v>740.97</v>
      </c>
    </row>
    <row r="606" spans="1:14" ht="14.25">
      <c r="A606" s="3" t="s">
        <v>1744</v>
      </c>
      <c r="B606" s="2">
        <v>3</v>
      </c>
      <c r="C606" s="3" t="s">
        <v>1763</v>
      </c>
      <c r="D606" s="3" t="s">
        <v>1347</v>
      </c>
      <c r="E606" s="3" t="s">
        <v>613</v>
      </c>
      <c r="F606" s="4">
        <v>42122</v>
      </c>
      <c r="G606" s="2">
        <v>85.15</v>
      </c>
      <c r="H606" s="2">
        <v>99.31</v>
      </c>
      <c r="I606" s="2">
        <v>0</v>
      </c>
      <c r="J606" s="2">
        <f t="shared" si="19"/>
        <v>184.46</v>
      </c>
      <c r="K606" s="2">
        <v>0</v>
      </c>
      <c r="L606" s="2">
        <v>0</v>
      </c>
      <c r="M606" s="2">
        <v>1</v>
      </c>
      <c r="N606" s="2">
        <f t="shared" si="20"/>
        <v>184.46</v>
      </c>
    </row>
    <row r="607" spans="1:14" ht="14.25">
      <c r="A607" s="3" t="s">
        <v>1744</v>
      </c>
      <c r="B607" s="2">
        <v>6</v>
      </c>
      <c r="C607" s="3" t="s">
        <v>1776</v>
      </c>
      <c r="D607" s="3" t="s">
        <v>1609</v>
      </c>
      <c r="E607" s="3" t="s">
        <v>1559</v>
      </c>
      <c r="F607" s="4">
        <v>42077</v>
      </c>
      <c r="G607" s="2">
        <v>115.05</v>
      </c>
      <c r="H607" s="2">
        <v>100.91</v>
      </c>
      <c r="I607" s="2">
        <v>0</v>
      </c>
      <c r="J607" s="2">
        <f t="shared" si="19"/>
        <v>215.95999999999998</v>
      </c>
      <c r="K607" s="2">
        <v>0</v>
      </c>
      <c r="L607" s="2">
        <v>0</v>
      </c>
      <c r="M607" s="2">
        <v>1</v>
      </c>
      <c r="N607" s="2">
        <f t="shared" si="20"/>
        <v>215.95999999999998</v>
      </c>
    </row>
    <row r="608" spans="1:14" ht="14.25">
      <c r="A608" s="3" t="s">
        <v>1744</v>
      </c>
      <c r="B608" s="2">
        <v>57</v>
      </c>
      <c r="C608" s="3" t="s">
        <v>2384</v>
      </c>
      <c r="D608" s="3" t="s">
        <v>2385</v>
      </c>
      <c r="E608" s="3" t="s">
        <v>198</v>
      </c>
      <c r="F608" s="4">
        <v>42320</v>
      </c>
      <c r="G608" s="2">
        <v>463.49</v>
      </c>
      <c r="H608" s="2">
        <v>353.96</v>
      </c>
      <c r="I608" s="2">
        <v>370.36</v>
      </c>
      <c r="J608" s="2">
        <f t="shared" si="19"/>
        <v>1187.81</v>
      </c>
      <c r="K608" s="2">
        <v>0</v>
      </c>
      <c r="L608" s="2">
        <v>0</v>
      </c>
      <c r="M608" s="2">
        <v>1</v>
      </c>
      <c r="N608" s="2">
        <f t="shared" si="20"/>
        <v>1187.81</v>
      </c>
    </row>
    <row r="609" spans="1:14" ht="14.25">
      <c r="A609" s="3" t="s">
        <v>1744</v>
      </c>
      <c r="B609" s="2">
        <v>222</v>
      </c>
      <c r="C609" s="3" t="s">
        <v>2386</v>
      </c>
      <c r="D609" s="3" t="s">
        <v>2387</v>
      </c>
      <c r="E609" s="3" t="s">
        <v>1837</v>
      </c>
      <c r="F609" s="4">
        <v>42171</v>
      </c>
      <c r="G609" s="2">
        <v>1132.42</v>
      </c>
      <c r="H609" s="2">
        <v>961.77</v>
      </c>
      <c r="I609" s="2">
        <v>826.72</v>
      </c>
      <c r="J609" s="2">
        <f t="shared" si="19"/>
        <v>2920.91</v>
      </c>
      <c r="K609" s="2">
        <v>0</v>
      </c>
      <c r="L609" s="2">
        <v>0</v>
      </c>
      <c r="M609" s="2">
        <v>1</v>
      </c>
      <c r="N609" s="2">
        <f t="shared" si="20"/>
        <v>2920.91</v>
      </c>
    </row>
    <row r="610" spans="1:14" ht="14.25">
      <c r="A610" s="3" t="s">
        <v>1744</v>
      </c>
      <c r="B610" s="2">
        <v>8</v>
      </c>
      <c r="C610" s="3" t="s">
        <v>1764</v>
      </c>
      <c r="D610" s="3" t="s">
        <v>1349</v>
      </c>
      <c r="E610" s="3" t="s">
        <v>265</v>
      </c>
      <c r="F610" s="4">
        <v>42116</v>
      </c>
      <c r="G610" s="2">
        <v>924.15</v>
      </c>
      <c r="H610" s="2">
        <v>620.27</v>
      </c>
      <c r="I610" s="2">
        <v>138.41</v>
      </c>
      <c r="J610" s="2">
        <f t="shared" si="19"/>
        <v>1682.8300000000002</v>
      </c>
      <c r="K610" s="2">
        <v>0</v>
      </c>
      <c r="L610" s="2">
        <v>0</v>
      </c>
      <c r="M610" s="2">
        <v>1</v>
      </c>
      <c r="N610" s="2">
        <f t="shared" si="20"/>
        <v>1682.8300000000002</v>
      </c>
    </row>
    <row r="611" spans="1:14" ht="14.25">
      <c r="A611" s="3" t="s">
        <v>1744</v>
      </c>
      <c r="B611" s="2">
        <v>88</v>
      </c>
      <c r="C611" s="3" t="s">
        <v>2388</v>
      </c>
      <c r="D611" s="3" t="s">
        <v>1349</v>
      </c>
      <c r="E611" s="3" t="s">
        <v>265</v>
      </c>
      <c r="F611" s="4">
        <v>42116</v>
      </c>
      <c r="G611" s="2">
        <v>570.68</v>
      </c>
      <c r="H611" s="2">
        <v>335.04</v>
      </c>
      <c r="I611" s="2">
        <v>272.43</v>
      </c>
      <c r="J611" s="2">
        <f t="shared" si="19"/>
        <v>1178.15</v>
      </c>
      <c r="K611" s="2">
        <v>0</v>
      </c>
      <c r="L611" s="2">
        <v>0</v>
      </c>
      <c r="M611" s="2">
        <v>1</v>
      </c>
      <c r="N611" s="2">
        <f t="shared" si="20"/>
        <v>1178.15</v>
      </c>
    </row>
    <row r="612" spans="1:14" ht="14.25">
      <c r="A612" s="3" t="s">
        <v>1744</v>
      </c>
      <c r="B612" s="2">
        <v>33</v>
      </c>
      <c r="C612" s="3" t="s">
        <v>1987</v>
      </c>
      <c r="D612" s="3" t="s">
        <v>2389</v>
      </c>
      <c r="E612" s="3" t="s">
        <v>898</v>
      </c>
      <c r="F612" s="4">
        <v>42303</v>
      </c>
      <c r="G612" s="2">
        <v>459.6</v>
      </c>
      <c r="H612" s="2">
        <v>232.59</v>
      </c>
      <c r="I612" s="2">
        <v>185.18</v>
      </c>
      <c r="J612" s="2">
        <f t="shared" si="19"/>
        <v>877.3700000000001</v>
      </c>
      <c r="K612" s="2">
        <v>0</v>
      </c>
      <c r="L612" s="2">
        <v>0</v>
      </c>
      <c r="M612" s="2">
        <v>1</v>
      </c>
      <c r="N612" s="2">
        <f t="shared" si="20"/>
        <v>877.3700000000001</v>
      </c>
    </row>
    <row r="613" spans="1:14" ht="14.25">
      <c r="A613" s="3" t="s">
        <v>1744</v>
      </c>
      <c r="B613" s="2">
        <v>9</v>
      </c>
      <c r="C613" s="3" t="s">
        <v>1762</v>
      </c>
      <c r="D613" s="3" t="s">
        <v>2389</v>
      </c>
      <c r="E613" s="3" t="s">
        <v>898</v>
      </c>
      <c r="F613" s="4">
        <v>42303</v>
      </c>
      <c r="G613" s="2">
        <v>130.28</v>
      </c>
      <c r="H613" s="2">
        <v>93.5</v>
      </c>
      <c r="I613" s="2">
        <v>185.18</v>
      </c>
      <c r="J613" s="2">
        <f t="shared" si="19"/>
        <v>408.96000000000004</v>
      </c>
      <c r="K613" s="2">
        <v>0</v>
      </c>
      <c r="L613" s="2">
        <v>0</v>
      </c>
      <c r="M613" s="2">
        <v>1</v>
      </c>
      <c r="N613" s="2">
        <f t="shared" si="20"/>
        <v>408.96000000000004</v>
      </c>
    </row>
    <row r="614" spans="1:14" ht="14.25">
      <c r="A614" s="3" t="s">
        <v>1744</v>
      </c>
      <c r="B614" s="2">
        <v>226</v>
      </c>
      <c r="C614" s="3" t="s">
        <v>2390</v>
      </c>
      <c r="D614" s="3" t="s">
        <v>361</v>
      </c>
      <c r="E614" s="3" t="s">
        <v>362</v>
      </c>
      <c r="F614" s="4">
        <v>42355</v>
      </c>
      <c r="G614" s="2">
        <v>1921.5</v>
      </c>
      <c r="H614" s="2">
        <v>1623.29</v>
      </c>
      <c r="I614" s="2">
        <v>216.96</v>
      </c>
      <c r="J614" s="2">
        <f t="shared" si="19"/>
        <v>3761.75</v>
      </c>
      <c r="K614" s="2">
        <v>0</v>
      </c>
      <c r="L614" s="2">
        <v>0</v>
      </c>
      <c r="M614" s="2">
        <v>1</v>
      </c>
      <c r="N614" s="2">
        <f t="shared" si="20"/>
        <v>3761.75</v>
      </c>
    </row>
    <row r="615" spans="1:14" ht="14.25">
      <c r="A615" s="3" t="s">
        <v>1744</v>
      </c>
      <c r="B615" s="2">
        <v>89</v>
      </c>
      <c r="C615" s="3" t="s">
        <v>2391</v>
      </c>
      <c r="D615" s="3" t="s">
        <v>2392</v>
      </c>
      <c r="E615" s="3" t="s">
        <v>1484</v>
      </c>
      <c r="F615" s="4">
        <v>42030</v>
      </c>
      <c r="G615" s="2">
        <v>652.32</v>
      </c>
      <c r="H615" s="2">
        <v>625.96</v>
      </c>
      <c r="I615" s="2">
        <v>149.68</v>
      </c>
      <c r="J615" s="2">
        <f t="shared" si="19"/>
        <v>1427.9600000000003</v>
      </c>
      <c r="K615" s="2">
        <v>0</v>
      </c>
      <c r="L615" s="2">
        <v>0</v>
      </c>
      <c r="M615" s="2">
        <v>1</v>
      </c>
      <c r="N615" s="2">
        <f t="shared" si="20"/>
        <v>1427.9600000000003</v>
      </c>
    </row>
    <row r="616" spans="1:14" ht="14.25">
      <c r="A616" s="3" t="s">
        <v>1744</v>
      </c>
      <c r="B616" s="2">
        <v>216</v>
      </c>
      <c r="C616" s="3" t="s">
        <v>2393</v>
      </c>
      <c r="D616" s="3" t="s">
        <v>2392</v>
      </c>
      <c r="E616" s="3" t="s">
        <v>1484</v>
      </c>
      <c r="F616" s="4">
        <v>42030</v>
      </c>
      <c r="G616" s="2">
        <v>1371.85</v>
      </c>
      <c r="H616" s="2">
        <v>1169.87</v>
      </c>
      <c r="I616" s="2">
        <v>273.38</v>
      </c>
      <c r="J616" s="2">
        <f t="shared" si="19"/>
        <v>2815.1</v>
      </c>
      <c r="K616" s="2">
        <v>0</v>
      </c>
      <c r="L616" s="2">
        <v>0</v>
      </c>
      <c r="M616" s="2">
        <v>1</v>
      </c>
      <c r="N616" s="2">
        <f t="shared" si="20"/>
        <v>2815.1</v>
      </c>
    </row>
    <row r="617" spans="1:14" ht="14.25">
      <c r="A617" s="3" t="s">
        <v>1744</v>
      </c>
      <c r="B617" s="2">
        <v>62</v>
      </c>
      <c r="C617" s="3" t="s">
        <v>2394</v>
      </c>
      <c r="D617" s="3" t="s">
        <v>1719</v>
      </c>
      <c r="E617" s="3" t="s">
        <v>189</v>
      </c>
      <c r="F617" s="4">
        <v>42206</v>
      </c>
      <c r="G617" s="2">
        <v>642.11</v>
      </c>
      <c r="H617" s="2">
        <v>301.87</v>
      </c>
      <c r="I617" s="2">
        <v>125.92</v>
      </c>
      <c r="J617" s="2">
        <f t="shared" si="19"/>
        <v>1069.9</v>
      </c>
      <c r="K617" s="2">
        <v>0</v>
      </c>
      <c r="L617" s="2">
        <v>0</v>
      </c>
      <c r="M617" s="2">
        <v>1</v>
      </c>
      <c r="N617" s="2">
        <f t="shared" si="20"/>
        <v>1069.9</v>
      </c>
    </row>
    <row r="618" spans="1:14" ht="14.25">
      <c r="A618" s="3" t="s">
        <v>1744</v>
      </c>
      <c r="B618" s="2">
        <v>9</v>
      </c>
      <c r="C618" s="3" t="s">
        <v>1762</v>
      </c>
      <c r="D618" s="3" t="s">
        <v>1719</v>
      </c>
      <c r="E618" s="3" t="s">
        <v>189</v>
      </c>
      <c r="F618" s="4">
        <v>42206</v>
      </c>
      <c r="G618" s="2">
        <v>192.21</v>
      </c>
      <c r="H618" s="2">
        <v>131.05</v>
      </c>
      <c r="I618" s="2">
        <v>123.45</v>
      </c>
      <c r="J618" s="2">
        <f t="shared" si="19"/>
        <v>446.71</v>
      </c>
      <c r="K618" s="2">
        <v>0</v>
      </c>
      <c r="L618" s="2">
        <v>0</v>
      </c>
      <c r="M618" s="2">
        <v>1</v>
      </c>
      <c r="N618" s="2">
        <f t="shared" si="20"/>
        <v>446.71</v>
      </c>
    </row>
    <row r="619" spans="1:14" ht="14.25">
      <c r="A619" s="3" t="s">
        <v>1744</v>
      </c>
      <c r="B619" s="2">
        <v>22</v>
      </c>
      <c r="C619" s="3" t="s">
        <v>2395</v>
      </c>
      <c r="D619" s="3" t="s">
        <v>1612</v>
      </c>
      <c r="E619" s="3" t="s">
        <v>784</v>
      </c>
      <c r="F619" s="4">
        <v>42058</v>
      </c>
      <c r="G619" s="2">
        <v>358.99</v>
      </c>
      <c r="H619" s="2">
        <v>431.39</v>
      </c>
      <c r="I619" s="2">
        <v>128.49</v>
      </c>
      <c r="J619" s="2">
        <f t="shared" si="19"/>
        <v>918.87</v>
      </c>
      <c r="K619" s="2">
        <v>0</v>
      </c>
      <c r="L619" s="2">
        <v>0</v>
      </c>
      <c r="M619" s="2">
        <v>1</v>
      </c>
      <c r="N619" s="2">
        <f t="shared" si="20"/>
        <v>918.87</v>
      </c>
    </row>
    <row r="620" spans="1:14" ht="14.25">
      <c r="A620" s="3" t="s">
        <v>1744</v>
      </c>
      <c r="B620" s="2">
        <v>78</v>
      </c>
      <c r="C620" s="3" t="s">
        <v>2396</v>
      </c>
      <c r="D620" s="3" t="s">
        <v>2397</v>
      </c>
      <c r="E620" s="3" t="s">
        <v>299</v>
      </c>
      <c r="F620" s="4">
        <v>42165</v>
      </c>
      <c r="G620" s="2">
        <v>778.19</v>
      </c>
      <c r="H620" s="2">
        <v>386.46</v>
      </c>
      <c r="I620" s="2">
        <v>370.36</v>
      </c>
      <c r="J620" s="2">
        <f t="shared" si="19"/>
        <v>1535.0100000000002</v>
      </c>
      <c r="K620" s="2">
        <v>0</v>
      </c>
      <c r="L620" s="2">
        <v>0</v>
      </c>
      <c r="M620" s="2">
        <v>1</v>
      </c>
      <c r="N620" s="2">
        <f t="shared" si="20"/>
        <v>1535.0100000000002</v>
      </c>
    </row>
    <row r="621" spans="1:14" ht="14.25">
      <c r="A621" s="3" t="s">
        <v>1744</v>
      </c>
      <c r="B621" s="2">
        <v>50</v>
      </c>
      <c r="C621" s="3" t="s">
        <v>1860</v>
      </c>
      <c r="D621" s="3" t="s">
        <v>2398</v>
      </c>
      <c r="E621" s="3" t="s">
        <v>223</v>
      </c>
      <c r="F621" s="4">
        <v>42250</v>
      </c>
      <c r="G621" s="2">
        <v>427.5</v>
      </c>
      <c r="H621" s="2">
        <v>248.96</v>
      </c>
      <c r="I621" s="2">
        <v>100.18</v>
      </c>
      <c r="J621" s="2">
        <f t="shared" si="19"/>
        <v>776.6400000000001</v>
      </c>
      <c r="K621" s="2">
        <v>0</v>
      </c>
      <c r="L621" s="2">
        <v>0</v>
      </c>
      <c r="M621" s="2">
        <v>1</v>
      </c>
      <c r="N621" s="2">
        <f t="shared" si="20"/>
        <v>776.6400000000001</v>
      </c>
    </row>
    <row r="622" spans="1:14" ht="14.25">
      <c r="A622" s="3" t="s">
        <v>1744</v>
      </c>
      <c r="B622" s="2">
        <v>13</v>
      </c>
      <c r="C622" s="3" t="s">
        <v>1811</v>
      </c>
      <c r="D622" s="3" t="s">
        <v>2398</v>
      </c>
      <c r="E622" s="3" t="s">
        <v>223</v>
      </c>
      <c r="F622" s="4">
        <v>42250</v>
      </c>
      <c r="G622" s="2">
        <v>70.29</v>
      </c>
      <c r="H622" s="2">
        <v>104.13</v>
      </c>
      <c r="I622" s="2">
        <v>98.25</v>
      </c>
      <c r="J622" s="2">
        <f t="shared" si="19"/>
        <v>272.67</v>
      </c>
      <c r="K622" s="2">
        <v>0</v>
      </c>
      <c r="L622" s="2">
        <v>0</v>
      </c>
      <c r="M622" s="2">
        <v>1</v>
      </c>
      <c r="N622" s="2">
        <f t="shared" si="20"/>
        <v>272.67</v>
      </c>
    </row>
    <row r="623" spans="1:14" ht="14.25">
      <c r="A623" s="3" t="s">
        <v>1744</v>
      </c>
      <c r="B623" s="2">
        <v>9</v>
      </c>
      <c r="C623" s="3" t="s">
        <v>1789</v>
      </c>
      <c r="D623" s="3" t="s">
        <v>2399</v>
      </c>
      <c r="E623" s="3" t="s">
        <v>280</v>
      </c>
      <c r="F623" s="4">
        <v>42282</v>
      </c>
      <c r="G623" s="2">
        <v>673.02</v>
      </c>
      <c r="H623" s="2">
        <v>431.95</v>
      </c>
      <c r="I623" s="2">
        <v>185.18</v>
      </c>
      <c r="J623" s="2">
        <f t="shared" si="19"/>
        <v>1290.15</v>
      </c>
      <c r="K623" s="2">
        <v>0</v>
      </c>
      <c r="L623" s="2">
        <v>0</v>
      </c>
      <c r="M623" s="2">
        <v>1</v>
      </c>
      <c r="N623" s="2">
        <f t="shared" si="20"/>
        <v>1290.15</v>
      </c>
    </row>
    <row r="624" spans="1:14" ht="14.25">
      <c r="A624" s="3" t="s">
        <v>1744</v>
      </c>
      <c r="B624" s="2">
        <v>128</v>
      </c>
      <c r="C624" s="3" t="s">
        <v>2400</v>
      </c>
      <c r="D624" s="3" t="s">
        <v>2399</v>
      </c>
      <c r="E624" s="3" t="s">
        <v>280</v>
      </c>
      <c r="F624" s="4">
        <v>42282</v>
      </c>
      <c r="G624" s="2">
        <v>684.26</v>
      </c>
      <c r="H624" s="2">
        <v>486.74</v>
      </c>
      <c r="I624" s="2">
        <v>482.61</v>
      </c>
      <c r="J624" s="2">
        <f t="shared" si="19"/>
        <v>1653.6100000000001</v>
      </c>
      <c r="K624" s="2">
        <v>0</v>
      </c>
      <c r="L624" s="2">
        <v>0</v>
      </c>
      <c r="M624" s="2">
        <v>1</v>
      </c>
      <c r="N624" s="2">
        <f t="shared" si="20"/>
        <v>1653.6100000000001</v>
      </c>
    </row>
    <row r="625" spans="1:14" ht="14.25">
      <c r="A625" s="3" t="s">
        <v>1744</v>
      </c>
      <c r="B625" s="2">
        <v>80</v>
      </c>
      <c r="C625" s="3" t="s">
        <v>2401</v>
      </c>
      <c r="D625" s="3" t="s">
        <v>1353</v>
      </c>
      <c r="E625" s="3" t="s">
        <v>213</v>
      </c>
      <c r="F625" s="4">
        <v>42068</v>
      </c>
      <c r="G625" s="2">
        <v>731.13</v>
      </c>
      <c r="H625" s="2">
        <v>606.36</v>
      </c>
      <c r="I625" s="2">
        <v>133.21</v>
      </c>
      <c r="J625" s="2">
        <f t="shared" si="19"/>
        <v>1470.7</v>
      </c>
      <c r="K625" s="2">
        <v>0</v>
      </c>
      <c r="L625" s="2">
        <v>0</v>
      </c>
      <c r="M625" s="2">
        <v>1</v>
      </c>
      <c r="N625" s="2">
        <f t="shared" si="20"/>
        <v>1470.7</v>
      </c>
    </row>
    <row r="626" spans="1:14" ht="14.25">
      <c r="A626" s="3" t="s">
        <v>1744</v>
      </c>
      <c r="B626" s="2">
        <v>77</v>
      </c>
      <c r="C626" s="3" t="s">
        <v>2402</v>
      </c>
      <c r="D626" s="3" t="s">
        <v>2403</v>
      </c>
      <c r="E626" s="3" t="s">
        <v>1721</v>
      </c>
      <c r="F626" s="4">
        <v>42353</v>
      </c>
      <c r="G626" s="2">
        <v>779.17</v>
      </c>
      <c r="H626" s="2">
        <v>381.76</v>
      </c>
      <c r="I626" s="2">
        <v>185.18</v>
      </c>
      <c r="J626" s="2">
        <f t="shared" si="19"/>
        <v>1346.11</v>
      </c>
      <c r="K626" s="2">
        <v>0</v>
      </c>
      <c r="L626" s="2">
        <v>0</v>
      </c>
      <c r="M626" s="2">
        <v>1</v>
      </c>
      <c r="N626" s="2">
        <f t="shared" si="20"/>
        <v>1346.11</v>
      </c>
    </row>
    <row r="627" spans="1:14" ht="14.25">
      <c r="A627" s="3" t="s">
        <v>1744</v>
      </c>
      <c r="B627" s="2">
        <v>10</v>
      </c>
      <c r="C627" s="3" t="s">
        <v>1877</v>
      </c>
      <c r="D627" s="3" t="s">
        <v>2403</v>
      </c>
      <c r="E627" s="3" t="s">
        <v>1721</v>
      </c>
      <c r="F627" s="4">
        <v>42353</v>
      </c>
      <c r="G627" s="2">
        <v>100.04</v>
      </c>
      <c r="H627" s="2">
        <v>86.2</v>
      </c>
      <c r="I627" s="2">
        <v>185.18</v>
      </c>
      <c r="J627" s="2">
        <f t="shared" si="19"/>
        <v>371.42</v>
      </c>
      <c r="K627" s="2">
        <v>0</v>
      </c>
      <c r="L627" s="2">
        <v>0</v>
      </c>
      <c r="M627" s="2">
        <v>1</v>
      </c>
      <c r="N627" s="2">
        <f t="shared" si="20"/>
        <v>371.42</v>
      </c>
    </row>
    <row r="628" spans="1:14" ht="14.25">
      <c r="A628" s="3" t="s">
        <v>1744</v>
      </c>
      <c r="B628" s="2">
        <v>17</v>
      </c>
      <c r="C628" s="3" t="s">
        <v>2404</v>
      </c>
      <c r="D628" s="3" t="s">
        <v>1356</v>
      </c>
      <c r="E628" s="3" t="s">
        <v>201</v>
      </c>
      <c r="F628" s="4">
        <v>42325</v>
      </c>
      <c r="G628" s="2">
        <v>454.26</v>
      </c>
      <c r="H628" s="2">
        <v>230.71</v>
      </c>
      <c r="I628" s="2">
        <v>187.78</v>
      </c>
      <c r="J628" s="2">
        <f t="shared" si="19"/>
        <v>872.75</v>
      </c>
      <c r="K628" s="2">
        <v>0</v>
      </c>
      <c r="L628" s="2">
        <v>0</v>
      </c>
      <c r="M628" s="2">
        <v>1</v>
      </c>
      <c r="N628" s="2">
        <f t="shared" si="20"/>
        <v>872.75</v>
      </c>
    </row>
    <row r="629" spans="1:14" ht="14.25">
      <c r="A629" s="3" t="s">
        <v>1744</v>
      </c>
      <c r="B629" s="2">
        <v>11</v>
      </c>
      <c r="C629" s="3" t="s">
        <v>1838</v>
      </c>
      <c r="D629" s="3" t="s">
        <v>2405</v>
      </c>
      <c r="E629" s="3" t="s">
        <v>1399</v>
      </c>
      <c r="F629" s="4">
        <v>42122</v>
      </c>
      <c r="G629" s="2">
        <v>109.81</v>
      </c>
      <c r="H629" s="2">
        <v>109.41</v>
      </c>
      <c r="I629" s="2">
        <v>0</v>
      </c>
      <c r="J629" s="2">
        <f t="shared" si="19"/>
        <v>219.22</v>
      </c>
      <c r="K629" s="2">
        <v>0</v>
      </c>
      <c r="L629" s="2">
        <v>0</v>
      </c>
      <c r="M629" s="2">
        <v>1</v>
      </c>
      <c r="N629" s="2">
        <f t="shared" si="20"/>
        <v>219.22</v>
      </c>
    </row>
    <row r="630" spans="1:14" ht="14.25">
      <c r="A630" s="3" t="s">
        <v>1744</v>
      </c>
      <c r="B630" s="2">
        <v>226</v>
      </c>
      <c r="C630" s="3" t="s">
        <v>2406</v>
      </c>
      <c r="D630" s="3" t="s">
        <v>2405</v>
      </c>
      <c r="E630" s="3" t="s">
        <v>1399</v>
      </c>
      <c r="F630" s="4">
        <v>42122</v>
      </c>
      <c r="G630" s="2">
        <v>1662.81</v>
      </c>
      <c r="H630" s="2">
        <v>1560.01</v>
      </c>
      <c r="I630" s="2">
        <v>0</v>
      </c>
      <c r="J630" s="2">
        <f t="shared" si="19"/>
        <v>3222.8199999999997</v>
      </c>
      <c r="K630" s="2">
        <v>0</v>
      </c>
      <c r="L630" s="2">
        <v>0</v>
      </c>
      <c r="M630" s="2">
        <v>1</v>
      </c>
      <c r="N630" s="2">
        <f t="shared" si="20"/>
        <v>3222.8199999999997</v>
      </c>
    </row>
    <row r="631" spans="1:14" ht="14.25">
      <c r="A631" s="3" t="s">
        <v>1744</v>
      </c>
      <c r="B631" s="2">
        <v>80</v>
      </c>
      <c r="C631" s="3" t="s">
        <v>2407</v>
      </c>
      <c r="D631" s="3" t="s">
        <v>2408</v>
      </c>
      <c r="E631" s="3" t="s">
        <v>2002</v>
      </c>
      <c r="F631" s="4">
        <v>42074</v>
      </c>
      <c r="G631" s="2">
        <v>770.04</v>
      </c>
      <c r="H631" s="2">
        <v>160.91</v>
      </c>
      <c r="I631" s="2">
        <v>381.04</v>
      </c>
      <c r="J631" s="2">
        <f t="shared" si="19"/>
        <v>1311.99</v>
      </c>
      <c r="K631" s="2">
        <v>0</v>
      </c>
      <c r="L631" s="2">
        <v>0</v>
      </c>
      <c r="M631" s="2">
        <v>1</v>
      </c>
      <c r="N631" s="2">
        <f t="shared" si="20"/>
        <v>1311.99</v>
      </c>
    </row>
    <row r="632" spans="1:14" ht="14.25">
      <c r="A632" s="3" t="s">
        <v>1744</v>
      </c>
      <c r="B632" s="2">
        <v>2</v>
      </c>
      <c r="C632" s="3" t="s">
        <v>2409</v>
      </c>
      <c r="D632" s="3" t="s">
        <v>1616</v>
      </c>
      <c r="E632" s="3" t="s">
        <v>1617</v>
      </c>
      <c r="F632" s="4">
        <v>42161</v>
      </c>
      <c r="G632" s="2">
        <v>45.05</v>
      </c>
      <c r="H632" s="2">
        <v>39.8</v>
      </c>
      <c r="I632" s="2">
        <v>0</v>
      </c>
      <c r="J632" s="2">
        <f t="shared" si="19"/>
        <v>84.85</v>
      </c>
      <c r="K632" s="2">
        <v>0</v>
      </c>
      <c r="L632" s="2">
        <v>0</v>
      </c>
      <c r="M632" s="2">
        <v>1</v>
      </c>
      <c r="N632" s="2">
        <f t="shared" si="20"/>
        <v>84.85</v>
      </c>
    </row>
    <row r="633" spans="1:14" ht="14.25">
      <c r="A633" s="3" t="s">
        <v>1744</v>
      </c>
      <c r="B633" s="2">
        <v>26</v>
      </c>
      <c r="C633" s="3" t="s">
        <v>1774</v>
      </c>
      <c r="D633" s="3" t="s">
        <v>1357</v>
      </c>
      <c r="E633" s="3" t="s">
        <v>248</v>
      </c>
      <c r="F633" s="4">
        <v>42170</v>
      </c>
      <c r="G633" s="2">
        <v>173.21</v>
      </c>
      <c r="H633" s="2">
        <v>126.9</v>
      </c>
      <c r="I633" s="2">
        <v>185.18</v>
      </c>
      <c r="J633" s="2">
        <f t="shared" si="19"/>
        <v>485.29</v>
      </c>
      <c r="K633" s="2">
        <v>0</v>
      </c>
      <c r="L633" s="2">
        <v>0</v>
      </c>
      <c r="M633" s="2">
        <v>1</v>
      </c>
      <c r="N633" s="2">
        <f t="shared" si="20"/>
        <v>485.29</v>
      </c>
    </row>
    <row r="634" spans="1:14" ht="14.25">
      <c r="A634" s="3" t="s">
        <v>1744</v>
      </c>
      <c r="B634" s="2">
        <v>40</v>
      </c>
      <c r="C634" s="3" t="s">
        <v>2410</v>
      </c>
      <c r="D634" s="3" t="s">
        <v>2411</v>
      </c>
      <c r="E634" s="3" t="s">
        <v>1267</v>
      </c>
      <c r="F634" s="4">
        <v>42293</v>
      </c>
      <c r="G634" s="2">
        <v>1061.77</v>
      </c>
      <c r="H634" s="2">
        <v>278.93</v>
      </c>
      <c r="I634" s="2">
        <v>370.36</v>
      </c>
      <c r="J634" s="2">
        <f t="shared" si="19"/>
        <v>1711.06</v>
      </c>
      <c r="K634" s="2">
        <v>0</v>
      </c>
      <c r="L634" s="2">
        <v>0</v>
      </c>
      <c r="M634" s="2">
        <v>1</v>
      </c>
      <c r="N634" s="2">
        <f t="shared" si="20"/>
        <v>1711.06</v>
      </c>
    </row>
    <row r="635" spans="1:14" ht="14.25">
      <c r="A635" s="3" t="s">
        <v>1744</v>
      </c>
      <c r="B635" s="2">
        <v>33</v>
      </c>
      <c r="C635" s="3" t="s">
        <v>2026</v>
      </c>
      <c r="D635" s="3" t="s">
        <v>2412</v>
      </c>
      <c r="E635" s="3" t="s">
        <v>2413</v>
      </c>
      <c r="F635" s="4">
        <v>42030</v>
      </c>
      <c r="G635" s="2">
        <v>509.74</v>
      </c>
      <c r="H635" s="2">
        <v>266.82</v>
      </c>
      <c r="I635" s="2">
        <v>113.38</v>
      </c>
      <c r="J635" s="2">
        <f t="shared" si="19"/>
        <v>889.9399999999999</v>
      </c>
      <c r="K635" s="2">
        <v>0</v>
      </c>
      <c r="L635" s="2">
        <v>0</v>
      </c>
      <c r="M635" s="2">
        <v>1</v>
      </c>
      <c r="N635" s="2">
        <f t="shared" si="20"/>
        <v>889.9399999999999</v>
      </c>
    </row>
    <row r="636" spans="1:14" ht="14.25">
      <c r="A636" s="3" t="s">
        <v>1744</v>
      </c>
      <c r="B636" s="2">
        <v>61</v>
      </c>
      <c r="C636" s="3" t="s">
        <v>1950</v>
      </c>
      <c r="D636" s="3" t="s">
        <v>2412</v>
      </c>
      <c r="E636" s="3" t="s">
        <v>2413</v>
      </c>
      <c r="F636" s="4">
        <v>42030</v>
      </c>
      <c r="G636" s="2">
        <v>460.29</v>
      </c>
      <c r="H636" s="2">
        <v>194.82</v>
      </c>
      <c r="I636" s="2">
        <v>186.29</v>
      </c>
      <c r="J636" s="2">
        <f t="shared" si="19"/>
        <v>841.4</v>
      </c>
      <c r="K636" s="2">
        <v>0</v>
      </c>
      <c r="L636" s="2">
        <v>0</v>
      </c>
      <c r="M636" s="2">
        <v>1</v>
      </c>
      <c r="N636" s="2">
        <f t="shared" si="20"/>
        <v>841.4</v>
      </c>
    </row>
    <row r="637" spans="1:14" ht="14.25">
      <c r="A637" s="3" t="s">
        <v>1744</v>
      </c>
      <c r="B637" s="2">
        <v>22</v>
      </c>
      <c r="C637" s="3" t="s">
        <v>2203</v>
      </c>
      <c r="D637" s="3" t="s">
        <v>2414</v>
      </c>
      <c r="E637" s="3" t="s">
        <v>689</v>
      </c>
      <c r="F637" s="4">
        <v>42357</v>
      </c>
      <c r="G637" s="2">
        <v>395.36</v>
      </c>
      <c r="H637" s="2">
        <v>459.6</v>
      </c>
      <c r="I637" s="2">
        <v>0</v>
      </c>
      <c r="J637" s="2">
        <f t="shared" si="19"/>
        <v>854.96</v>
      </c>
      <c r="K637" s="2">
        <v>0</v>
      </c>
      <c r="L637" s="2">
        <v>0</v>
      </c>
      <c r="M637" s="2">
        <v>1</v>
      </c>
      <c r="N637" s="2">
        <f t="shared" si="20"/>
        <v>854.96</v>
      </c>
    </row>
    <row r="638" spans="1:14" ht="14.25">
      <c r="A638" s="3" t="s">
        <v>1744</v>
      </c>
      <c r="B638" s="2">
        <v>11</v>
      </c>
      <c r="C638" s="3" t="s">
        <v>1838</v>
      </c>
      <c r="D638" s="3" t="s">
        <v>2415</v>
      </c>
      <c r="E638" s="3" t="s">
        <v>304</v>
      </c>
      <c r="F638" s="4">
        <v>42353</v>
      </c>
      <c r="G638" s="2">
        <v>295.58</v>
      </c>
      <c r="H638" s="2">
        <v>240.4</v>
      </c>
      <c r="I638" s="2">
        <v>202.9</v>
      </c>
      <c r="J638" s="2">
        <f t="shared" si="19"/>
        <v>738.88</v>
      </c>
      <c r="K638" s="2">
        <v>0</v>
      </c>
      <c r="L638" s="2">
        <v>0</v>
      </c>
      <c r="M638" s="2">
        <v>1</v>
      </c>
      <c r="N638" s="2">
        <f t="shared" si="20"/>
        <v>738.88</v>
      </c>
    </row>
    <row r="639" spans="1:14" ht="14.25">
      <c r="A639" s="3" t="s">
        <v>1744</v>
      </c>
      <c r="B639" s="2">
        <v>250</v>
      </c>
      <c r="C639" s="3" t="s">
        <v>2416</v>
      </c>
      <c r="D639" s="3" t="s">
        <v>2415</v>
      </c>
      <c r="E639" s="3" t="s">
        <v>304</v>
      </c>
      <c r="F639" s="4">
        <v>42353</v>
      </c>
      <c r="G639" s="2">
        <v>2247.89</v>
      </c>
      <c r="H639" s="2">
        <v>1088.4</v>
      </c>
      <c r="I639" s="2">
        <v>269.26</v>
      </c>
      <c r="J639" s="2">
        <f t="shared" si="19"/>
        <v>3605.55</v>
      </c>
      <c r="K639" s="2">
        <v>0</v>
      </c>
      <c r="L639" s="2">
        <v>0</v>
      </c>
      <c r="M639" s="2">
        <v>1</v>
      </c>
      <c r="N639" s="2">
        <f t="shared" si="20"/>
        <v>3605.55</v>
      </c>
    </row>
    <row r="640" spans="1:14" ht="14.25">
      <c r="A640" s="3" t="s">
        <v>1744</v>
      </c>
      <c r="B640" s="2">
        <v>165</v>
      </c>
      <c r="C640" s="3" t="s">
        <v>2417</v>
      </c>
      <c r="D640" s="3" t="s">
        <v>1359</v>
      </c>
      <c r="E640" s="3" t="s">
        <v>1360</v>
      </c>
      <c r="F640" s="4">
        <v>42188</v>
      </c>
      <c r="G640" s="2">
        <v>1286.29</v>
      </c>
      <c r="H640" s="2">
        <v>412.29</v>
      </c>
      <c r="I640" s="2">
        <v>651.87</v>
      </c>
      <c r="J640" s="2">
        <f t="shared" si="19"/>
        <v>2350.45</v>
      </c>
      <c r="K640" s="2">
        <v>0</v>
      </c>
      <c r="L640" s="2">
        <v>0</v>
      </c>
      <c r="M640" s="2">
        <v>1</v>
      </c>
      <c r="N640" s="2">
        <f t="shared" si="20"/>
        <v>2350.45</v>
      </c>
    </row>
    <row r="641" spans="1:14" ht="14.25">
      <c r="A641" s="3" t="s">
        <v>1744</v>
      </c>
      <c r="B641" s="2">
        <v>101</v>
      </c>
      <c r="C641" s="3" t="s">
        <v>2418</v>
      </c>
      <c r="D641" s="3" t="s">
        <v>2419</v>
      </c>
      <c r="E641" s="3" t="s">
        <v>2420</v>
      </c>
      <c r="F641" s="4">
        <v>42235</v>
      </c>
      <c r="G641" s="2">
        <v>1684.45</v>
      </c>
      <c r="H641" s="2">
        <v>515.24</v>
      </c>
      <c r="I641" s="2">
        <v>202.9</v>
      </c>
      <c r="J641" s="2">
        <f t="shared" si="19"/>
        <v>2402.59</v>
      </c>
      <c r="K641" s="2">
        <v>0</v>
      </c>
      <c r="L641" s="2">
        <v>0</v>
      </c>
      <c r="M641" s="2">
        <v>1</v>
      </c>
      <c r="N641" s="2">
        <f t="shared" si="20"/>
        <v>2402.59</v>
      </c>
    </row>
    <row r="642" spans="1:14" ht="14.25">
      <c r="A642" s="3" t="s">
        <v>1744</v>
      </c>
      <c r="B642" s="2">
        <v>24</v>
      </c>
      <c r="C642" s="3" t="s">
        <v>1866</v>
      </c>
      <c r="D642" s="3" t="s">
        <v>2419</v>
      </c>
      <c r="E642" s="3" t="s">
        <v>2420</v>
      </c>
      <c r="F642" s="4">
        <v>42235</v>
      </c>
      <c r="G642" s="2">
        <v>549.22</v>
      </c>
      <c r="H642" s="2">
        <v>252.52</v>
      </c>
      <c r="I642" s="2">
        <v>202.9</v>
      </c>
      <c r="J642" s="2">
        <f t="shared" si="19"/>
        <v>1004.64</v>
      </c>
      <c r="K642" s="2">
        <v>0</v>
      </c>
      <c r="L642" s="2">
        <v>0</v>
      </c>
      <c r="M642" s="2">
        <v>1</v>
      </c>
      <c r="N642" s="2">
        <f t="shared" si="20"/>
        <v>1004.64</v>
      </c>
    </row>
    <row r="643" spans="1:14" ht="14.25">
      <c r="A643" s="3" t="s">
        <v>1744</v>
      </c>
      <c r="B643" s="2">
        <v>18</v>
      </c>
      <c r="C643" s="3" t="s">
        <v>2421</v>
      </c>
      <c r="D643" s="3" t="s">
        <v>367</v>
      </c>
      <c r="E643" s="3" t="s">
        <v>192</v>
      </c>
      <c r="F643" s="4">
        <v>42064</v>
      </c>
      <c r="G643" s="2">
        <v>5665.61</v>
      </c>
      <c r="H643" s="2">
        <v>5734.26</v>
      </c>
      <c r="I643" s="2">
        <v>0</v>
      </c>
      <c r="J643" s="2">
        <f t="shared" si="19"/>
        <v>11399.869999999999</v>
      </c>
      <c r="K643" s="2">
        <v>0</v>
      </c>
      <c r="L643" s="2">
        <v>0</v>
      </c>
      <c r="M643" s="2">
        <v>1</v>
      </c>
      <c r="N643" s="2">
        <f t="shared" si="20"/>
        <v>11399.869999999999</v>
      </c>
    </row>
    <row r="644" spans="1:14" ht="14.25">
      <c r="A644" s="3" t="s">
        <v>1744</v>
      </c>
      <c r="B644" s="2">
        <v>13</v>
      </c>
      <c r="C644" s="3" t="s">
        <v>2422</v>
      </c>
      <c r="D644" s="3" t="s">
        <v>367</v>
      </c>
      <c r="E644" s="3" t="s">
        <v>192</v>
      </c>
      <c r="F644" s="4">
        <v>42064</v>
      </c>
      <c r="G644" s="2">
        <v>4768.02</v>
      </c>
      <c r="H644" s="2">
        <v>4842.83</v>
      </c>
      <c r="I644" s="2">
        <v>0</v>
      </c>
      <c r="J644" s="2">
        <f t="shared" si="19"/>
        <v>9610.85</v>
      </c>
      <c r="K644" s="2">
        <v>0</v>
      </c>
      <c r="L644" s="2">
        <v>0</v>
      </c>
      <c r="M644" s="2">
        <v>1</v>
      </c>
      <c r="N644" s="2">
        <f t="shared" si="20"/>
        <v>9610.85</v>
      </c>
    </row>
    <row r="645" spans="1:14" ht="14.25">
      <c r="A645" s="3" t="s">
        <v>1744</v>
      </c>
      <c r="B645" s="2">
        <v>15</v>
      </c>
      <c r="C645" s="3" t="s">
        <v>2423</v>
      </c>
      <c r="D645" s="3" t="s">
        <v>367</v>
      </c>
      <c r="E645" s="3" t="s">
        <v>192</v>
      </c>
      <c r="F645" s="4">
        <v>42064</v>
      </c>
      <c r="G645" s="2">
        <v>5099.05</v>
      </c>
      <c r="H645" s="2">
        <v>5176.51</v>
      </c>
      <c r="I645" s="2">
        <v>0</v>
      </c>
      <c r="J645" s="2">
        <f t="shared" si="19"/>
        <v>10275.560000000001</v>
      </c>
      <c r="K645" s="2">
        <v>0</v>
      </c>
      <c r="L645" s="2">
        <v>0</v>
      </c>
      <c r="M645" s="2">
        <v>1</v>
      </c>
      <c r="N645" s="2">
        <f t="shared" si="20"/>
        <v>10275.560000000001</v>
      </c>
    </row>
    <row r="646" spans="1:14" ht="14.25">
      <c r="A646" s="3" t="s">
        <v>1744</v>
      </c>
      <c r="B646" s="2">
        <v>105</v>
      </c>
      <c r="C646" s="3" t="s">
        <v>2424</v>
      </c>
      <c r="D646" s="3" t="s">
        <v>2425</v>
      </c>
      <c r="E646" s="3" t="s">
        <v>198</v>
      </c>
      <c r="F646" s="4">
        <v>42109</v>
      </c>
      <c r="G646" s="2">
        <v>1770.97</v>
      </c>
      <c r="H646" s="2">
        <v>528.5</v>
      </c>
      <c r="I646" s="2">
        <v>445.23</v>
      </c>
      <c r="J646" s="2">
        <f t="shared" si="19"/>
        <v>2744.7000000000003</v>
      </c>
      <c r="K646" s="2">
        <v>0</v>
      </c>
      <c r="L646" s="2">
        <v>0</v>
      </c>
      <c r="M646" s="2">
        <v>1</v>
      </c>
      <c r="N646" s="2">
        <f t="shared" si="20"/>
        <v>2744.7000000000003</v>
      </c>
    </row>
    <row r="647" spans="1:14" ht="14.25">
      <c r="A647" s="3" t="s">
        <v>1744</v>
      </c>
      <c r="B647" s="2">
        <v>264</v>
      </c>
      <c r="C647" s="3" t="s">
        <v>2426</v>
      </c>
      <c r="D647" s="3" t="s">
        <v>2427</v>
      </c>
      <c r="E647" s="3" t="s">
        <v>480</v>
      </c>
      <c r="F647" s="4">
        <v>42149</v>
      </c>
      <c r="G647" s="2">
        <v>2549.37</v>
      </c>
      <c r="H647" s="2">
        <v>1074.23</v>
      </c>
      <c r="I647" s="2">
        <v>302.48</v>
      </c>
      <c r="J647" s="2">
        <f t="shared" si="19"/>
        <v>3926.08</v>
      </c>
      <c r="K647" s="2">
        <v>0</v>
      </c>
      <c r="L647" s="2">
        <v>0</v>
      </c>
      <c r="M647" s="2">
        <v>1</v>
      </c>
      <c r="N647" s="2">
        <f t="shared" si="20"/>
        <v>3926.08</v>
      </c>
    </row>
    <row r="648" spans="1:14" ht="14.25">
      <c r="A648" s="3" t="s">
        <v>1744</v>
      </c>
      <c r="B648" s="2">
        <v>13</v>
      </c>
      <c r="C648" s="3" t="s">
        <v>1811</v>
      </c>
      <c r="D648" s="3" t="s">
        <v>284</v>
      </c>
      <c r="E648" s="3" t="s">
        <v>285</v>
      </c>
      <c r="F648" s="4">
        <v>42095</v>
      </c>
      <c r="G648" s="2">
        <v>118.44</v>
      </c>
      <c r="H648" s="2">
        <v>58.28</v>
      </c>
      <c r="I648" s="2">
        <v>3.51</v>
      </c>
      <c r="J648" s="2">
        <f t="shared" si="19"/>
        <v>180.23</v>
      </c>
      <c r="K648" s="2">
        <v>0</v>
      </c>
      <c r="L648" s="2">
        <v>90.12</v>
      </c>
      <c r="M648" s="2">
        <v>1</v>
      </c>
      <c r="N648" s="2">
        <f t="shared" si="20"/>
        <v>180.23</v>
      </c>
    </row>
    <row r="649" spans="1:14" ht="14.25">
      <c r="A649" s="3" t="s">
        <v>1744</v>
      </c>
      <c r="B649" s="2">
        <v>9</v>
      </c>
      <c r="C649" s="3" t="s">
        <v>1762</v>
      </c>
      <c r="D649" s="3" t="s">
        <v>834</v>
      </c>
      <c r="E649" s="3" t="s">
        <v>835</v>
      </c>
      <c r="F649" s="4">
        <v>42230</v>
      </c>
      <c r="G649" s="2">
        <v>45.82</v>
      </c>
      <c r="H649" s="2">
        <v>45.64</v>
      </c>
      <c r="I649" s="2">
        <v>98.25</v>
      </c>
      <c r="J649" s="2">
        <f aca="true" t="shared" si="21" ref="J649:J712">SUM(G649:I649)</f>
        <v>189.71</v>
      </c>
      <c r="K649" s="2">
        <v>0</v>
      </c>
      <c r="L649" s="2">
        <v>0</v>
      </c>
      <c r="M649" s="2">
        <v>1</v>
      </c>
      <c r="N649" s="2">
        <f aca="true" t="shared" si="22" ref="N649:N712">M649*J649</f>
        <v>189.71</v>
      </c>
    </row>
    <row r="650" spans="1:14" ht="14.25">
      <c r="A650" s="3" t="s">
        <v>1744</v>
      </c>
      <c r="B650" s="2">
        <v>39</v>
      </c>
      <c r="C650" s="3" t="s">
        <v>2428</v>
      </c>
      <c r="D650" s="3" t="s">
        <v>2429</v>
      </c>
      <c r="E650" s="3" t="s">
        <v>2430</v>
      </c>
      <c r="F650" s="4">
        <v>42116</v>
      </c>
      <c r="G650" s="2">
        <v>510.3</v>
      </c>
      <c r="H650" s="2">
        <v>546.82</v>
      </c>
      <c r="I650" s="2">
        <v>0</v>
      </c>
      <c r="J650" s="2">
        <f t="shared" si="21"/>
        <v>1057.1200000000001</v>
      </c>
      <c r="K650" s="2">
        <v>0</v>
      </c>
      <c r="L650" s="2">
        <v>0</v>
      </c>
      <c r="M650" s="2">
        <v>1</v>
      </c>
      <c r="N650" s="2">
        <f t="shared" si="22"/>
        <v>1057.1200000000001</v>
      </c>
    </row>
    <row r="651" spans="1:14" ht="14.25">
      <c r="A651" s="3" t="s">
        <v>1744</v>
      </c>
      <c r="B651" s="2">
        <v>11</v>
      </c>
      <c r="C651" s="3" t="s">
        <v>1838</v>
      </c>
      <c r="D651" s="3" t="s">
        <v>839</v>
      </c>
      <c r="E651" s="3" t="s">
        <v>213</v>
      </c>
      <c r="F651" s="4">
        <v>42275</v>
      </c>
      <c r="G651" s="2">
        <v>51.06</v>
      </c>
      <c r="H651" s="2">
        <v>134.49</v>
      </c>
      <c r="I651" s="2">
        <v>65.5</v>
      </c>
      <c r="J651" s="2">
        <f t="shared" si="21"/>
        <v>251.05</v>
      </c>
      <c r="K651" s="2">
        <v>0</v>
      </c>
      <c r="L651" s="2">
        <v>0</v>
      </c>
      <c r="M651" s="2">
        <v>1</v>
      </c>
      <c r="N651" s="2">
        <f t="shared" si="22"/>
        <v>251.05</v>
      </c>
    </row>
    <row r="652" spans="1:14" ht="14.25">
      <c r="A652" s="3" t="s">
        <v>1744</v>
      </c>
      <c r="B652" s="2">
        <v>11</v>
      </c>
      <c r="C652" s="3" t="s">
        <v>2431</v>
      </c>
      <c r="D652" s="3" t="s">
        <v>839</v>
      </c>
      <c r="E652" s="3" t="s">
        <v>213</v>
      </c>
      <c r="F652" s="4">
        <v>42275</v>
      </c>
      <c r="G652" s="2">
        <v>48.69</v>
      </c>
      <c r="H652" s="2">
        <v>134.49</v>
      </c>
      <c r="I652" s="2">
        <v>65.5</v>
      </c>
      <c r="J652" s="2">
        <f t="shared" si="21"/>
        <v>248.68</v>
      </c>
      <c r="K652" s="2">
        <v>0</v>
      </c>
      <c r="L652" s="2">
        <v>0</v>
      </c>
      <c r="M652" s="2">
        <v>1</v>
      </c>
      <c r="N652" s="2">
        <f t="shared" si="22"/>
        <v>248.68</v>
      </c>
    </row>
    <row r="653" spans="1:14" ht="14.25">
      <c r="A653" s="3" t="s">
        <v>1744</v>
      </c>
      <c r="B653" s="2">
        <v>11</v>
      </c>
      <c r="C653" s="3" t="s">
        <v>1823</v>
      </c>
      <c r="D653" s="3" t="s">
        <v>2432</v>
      </c>
      <c r="E653" s="3" t="s">
        <v>352</v>
      </c>
      <c r="F653" s="4">
        <v>42359</v>
      </c>
      <c r="G653" s="2">
        <v>976.2</v>
      </c>
      <c r="H653" s="2">
        <v>416.73</v>
      </c>
      <c r="I653" s="2">
        <v>185.18</v>
      </c>
      <c r="J653" s="2">
        <f t="shared" si="21"/>
        <v>1578.1100000000001</v>
      </c>
      <c r="K653" s="2">
        <v>0</v>
      </c>
      <c r="L653" s="2">
        <v>0</v>
      </c>
      <c r="M653" s="2">
        <v>1</v>
      </c>
      <c r="N653" s="2">
        <f t="shared" si="22"/>
        <v>1578.1100000000001</v>
      </c>
    </row>
    <row r="654" spans="1:14" ht="14.25">
      <c r="A654" s="3" t="s">
        <v>1744</v>
      </c>
      <c r="B654" s="2">
        <v>87</v>
      </c>
      <c r="C654" s="3" t="s">
        <v>2433</v>
      </c>
      <c r="D654" s="3" t="s">
        <v>2432</v>
      </c>
      <c r="E654" s="3" t="s">
        <v>352</v>
      </c>
      <c r="F654" s="4">
        <v>42359</v>
      </c>
      <c r="G654" s="2">
        <v>630.84</v>
      </c>
      <c r="H654" s="2">
        <v>257.01</v>
      </c>
      <c r="I654" s="2">
        <v>308.89</v>
      </c>
      <c r="J654" s="2">
        <f t="shared" si="21"/>
        <v>1196.74</v>
      </c>
      <c r="K654" s="2">
        <v>0</v>
      </c>
      <c r="L654" s="2">
        <v>0</v>
      </c>
      <c r="M654" s="2">
        <v>1</v>
      </c>
      <c r="N654" s="2">
        <f t="shared" si="22"/>
        <v>1196.74</v>
      </c>
    </row>
    <row r="655" spans="1:14" ht="14.25">
      <c r="A655" s="3" t="s">
        <v>1744</v>
      </c>
      <c r="B655" s="2">
        <v>3</v>
      </c>
      <c r="C655" s="3" t="s">
        <v>1763</v>
      </c>
      <c r="D655" s="3" t="s">
        <v>1362</v>
      </c>
      <c r="E655" s="3" t="s">
        <v>1363</v>
      </c>
      <c r="F655" s="4">
        <v>42335</v>
      </c>
      <c r="G655" s="2">
        <v>109.48</v>
      </c>
      <c r="H655" s="2">
        <v>108.99</v>
      </c>
      <c r="I655" s="2">
        <v>0</v>
      </c>
      <c r="J655" s="2">
        <f t="shared" si="21"/>
        <v>218.47</v>
      </c>
      <c r="K655" s="2">
        <v>0</v>
      </c>
      <c r="L655" s="2">
        <v>0</v>
      </c>
      <c r="M655" s="2">
        <v>1</v>
      </c>
      <c r="N655" s="2">
        <f t="shared" si="22"/>
        <v>218.47</v>
      </c>
    </row>
    <row r="656" spans="1:14" ht="14.25">
      <c r="A656" s="3" t="s">
        <v>1744</v>
      </c>
      <c r="B656" s="2">
        <v>9</v>
      </c>
      <c r="C656" s="3" t="s">
        <v>1762</v>
      </c>
      <c r="D656" s="3" t="s">
        <v>1362</v>
      </c>
      <c r="E656" s="3" t="s">
        <v>1363</v>
      </c>
      <c r="F656" s="4">
        <v>42335</v>
      </c>
      <c r="G656" s="2">
        <v>113.26</v>
      </c>
      <c r="H656" s="2">
        <v>112.19</v>
      </c>
      <c r="I656" s="2">
        <v>0</v>
      </c>
      <c r="J656" s="2">
        <f t="shared" si="21"/>
        <v>225.45</v>
      </c>
      <c r="K656" s="2">
        <v>0</v>
      </c>
      <c r="L656" s="2">
        <v>0</v>
      </c>
      <c r="M656" s="2">
        <v>1</v>
      </c>
      <c r="N656" s="2">
        <f t="shared" si="22"/>
        <v>225.45</v>
      </c>
    </row>
    <row r="657" spans="1:14" ht="14.25">
      <c r="A657" s="3" t="s">
        <v>1744</v>
      </c>
      <c r="B657" s="2">
        <v>8</v>
      </c>
      <c r="C657" s="3" t="s">
        <v>1764</v>
      </c>
      <c r="D657" s="3" t="s">
        <v>1364</v>
      </c>
      <c r="E657" s="3" t="s">
        <v>1365</v>
      </c>
      <c r="F657" s="4">
        <v>42177</v>
      </c>
      <c r="G657" s="2">
        <v>698.22</v>
      </c>
      <c r="H657" s="2">
        <v>507.9</v>
      </c>
      <c r="I657" s="2">
        <v>88.81</v>
      </c>
      <c r="J657" s="2">
        <f t="shared" si="21"/>
        <v>1294.9299999999998</v>
      </c>
      <c r="K657" s="2">
        <v>0</v>
      </c>
      <c r="L657" s="2">
        <v>0</v>
      </c>
      <c r="M657" s="2">
        <v>1</v>
      </c>
      <c r="N657" s="2">
        <f t="shared" si="22"/>
        <v>1294.9299999999998</v>
      </c>
    </row>
    <row r="658" spans="1:14" ht="14.25">
      <c r="A658" s="3" t="s">
        <v>1744</v>
      </c>
      <c r="B658" s="2">
        <v>106</v>
      </c>
      <c r="C658" s="3" t="s">
        <v>2434</v>
      </c>
      <c r="D658" s="3" t="s">
        <v>1364</v>
      </c>
      <c r="E658" s="3" t="s">
        <v>1365</v>
      </c>
      <c r="F658" s="4">
        <v>42177</v>
      </c>
      <c r="G658" s="2">
        <v>781.8</v>
      </c>
      <c r="H658" s="2">
        <v>597.87</v>
      </c>
      <c r="I658" s="2">
        <v>184.7</v>
      </c>
      <c r="J658" s="2">
        <f t="shared" si="21"/>
        <v>1564.3700000000001</v>
      </c>
      <c r="K658" s="2">
        <v>0</v>
      </c>
      <c r="L658" s="2">
        <v>0</v>
      </c>
      <c r="M658" s="2">
        <v>1</v>
      </c>
      <c r="N658" s="2">
        <f t="shared" si="22"/>
        <v>1564.3700000000001</v>
      </c>
    </row>
    <row r="659" spans="1:14" ht="14.25">
      <c r="A659" s="3" t="s">
        <v>1744</v>
      </c>
      <c r="B659" s="2">
        <v>2</v>
      </c>
      <c r="C659" s="3" t="s">
        <v>2360</v>
      </c>
      <c r="D659" s="3" t="s">
        <v>1366</v>
      </c>
      <c r="E659" s="3" t="s">
        <v>943</v>
      </c>
      <c r="F659" s="4">
        <v>42079</v>
      </c>
      <c r="G659" s="2">
        <v>56.77</v>
      </c>
      <c r="H659" s="2">
        <v>50.38</v>
      </c>
      <c r="I659" s="2">
        <v>0</v>
      </c>
      <c r="J659" s="2">
        <f t="shared" si="21"/>
        <v>107.15</v>
      </c>
      <c r="K659" s="2">
        <v>0</v>
      </c>
      <c r="L659" s="2">
        <v>0</v>
      </c>
      <c r="M659" s="2">
        <v>1</v>
      </c>
      <c r="N659" s="2">
        <f t="shared" si="22"/>
        <v>107.15</v>
      </c>
    </row>
    <row r="660" spans="1:14" ht="14.25">
      <c r="A660" s="3" t="s">
        <v>1744</v>
      </c>
      <c r="B660" s="2">
        <v>89</v>
      </c>
      <c r="C660" s="3" t="s">
        <v>2435</v>
      </c>
      <c r="D660" s="3" t="s">
        <v>1722</v>
      </c>
      <c r="E660" s="3" t="s">
        <v>189</v>
      </c>
      <c r="F660" s="4">
        <v>42093</v>
      </c>
      <c r="G660" s="2">
        <v>1336.37</v>
      </c>
      <c r="H660" s="2">
        <v>807.69</v>
      </c>
      <c r="I660" s="2">
        <v>154.94</v>
      </c>
      <c r="J660" s="2">
        <f t="shared" si="21"/>
        <v>2299</v>
      </c>
      <c r="K660" s="2">
        <v>0</v>
      </c>
      <c r="L660" s="2">
        <v>0</v>
      </c>
      <c r="M660" s="2">
        <v>1</v>
      </c>
      <c r="N660" s="2">
        <f t="shared" si="22"/>
        <v>2299</v>
      </c>
    </row>
    <row r="661" spans="1:14" ht="14.25">
      <c r="A661" s="3" t="s">
        <v>1744</v>
      </c>
      <c r="B661" s="2">
        <v>9</v>
      </c>
      <c r="C661" s="3" t="s">
        <v>1762</v>
      </c>
      <c r="D661" s="3" t="s">
        <v>1722</v>
      </c>
      <c r="E661" s="3" t="s">
        <v>189</v>
      </c>
      <c r="F661" s="4">
        <v>42093</v>
      </c>
      <c r="G661" s="2">
        <v>368.39</v>
      </c>
      <c r="H661" s="2">
        <v>370.5</v>
      </c>
      <c r="I661" s="2">
        <v>154.94</v>
      </c>
      <c r="J661" s="2">
        <f t="shared" si="21"/>
        <v>893.8299999999999</v>
      </c>
      <c r="K661" s="2">
        <v>0</v>
      </c>
      <c r="L661" s="2">
        <v>0</v>
      </c>
      <c r="M661" s="2">
        <v>1</v>
      </c>
      <c r="N661" s="2">
        <f t="shared" si="22"/>
        <v>893.8299999999999</v>
      </c>
    </row>
    <row r="662" spans="1:14" ht="14.25">
      <c r="A662" s="3" t="s">
        <v>1744</v>
      </c>
      <c r="B662" s="2">
        <v>20</v>
      </c>
      <c r="C662" s="3" t="s">
        <v>2436</v>
      </c>
      <c r="D662" s="3" t="s">
        <v>2437</v>
      </c>
      <c r="E662" s="3" t="s">
        <v>1469</v>
      </c>
      <c r="F662" s="4">
        <v>42135</v>
      </c>
      <c r="G662" s="2">
        <v>639.86</v>
      </c>
      <c r="H662" s="2">
        <v>412.29</v>
      </c>
      <c r="I662" s="2">
        <v>113.37</v>
      </c>
      <c r="J662" s="2">
        <f t="shared" si="21"/>
        <v>1165.52</v>
      </c>
      <c r="K662" s="2">
        <v>0</v>
      </c>
      <c r="L662" s="2">
        <v>0</v>
      </c>
      <c r="M662" s="2">
        <v>1</v>
      </c>
      <c r="N662" s="2">
        <f t="shared" si="22"/>
        <v>1165.52</v>
      </c>
    </row>
    <row r="663" spans="1:14" ht="14.25">
      <c r="A663" s="3" t="s">
        <v>1744</v>
      </c>
      <c r="B663" s="2">
        <v>262</v>
      </c>
      <c r="C663" s="3" t="s">
        <v>2438</v>
      </c>
      <c r="D663" s="3" t="s">
        <v>2437</v>
      </c>
      <c r="E663" s="3" t="s">
        <v>1469</v>
      </c>
      <c r="F663" s="4">
        <v>42135</v>
      </c>
      <c r="G663" s="2">
        <v>1921.62</v>
      </c>
      <c r="H663" s="2">
        <v>1045.52</v>
      </c>
      <c r="I663" s="2">
        <v>356.26</v>
      </c>
      <c r="J663" s="2">
        <f t="shared" si="21"/>
        <v>3323.3999999999996</v>
      </c>
      <c r="K663" s="2">
        <v>0</v>
      </c>
      <c r="L663" s="2">
        <v>0</v>
      </c>
      <c r="M663" s="2">
        <v>1</v>
      </c>
      <c r="N663" s="2">
        <f t="shared" si="22"/>
        <v>3323.3999999999996</v>
      </c>
    </row>
    <row r="664" spans="1:14" ht="14.25">
      <c r="A664" s="3" t="s">
        <v>1744</v>
      </c>
      <c r="B664" s="2">
        <v>3</v>
      </c>
      <c r="C664" s="3" t="s">
        <v>1827</v>
      </c>
      <c r="D664" s="3" t="s">
        <v>1619</v>
      </c>
      <c r="E664" s="3" t="s">
        <v>1620</v>
      </c>
      <c r="F664" s="4">
        <v>42077</v>
      </c>
      <c r="G664" s="2">
        <v>35.72</v>
      </c>
      <c r="H664" s="2">
        <v>37.45</v>
      </c>
      <c r="I664" s="2">
        <v>0</v>
      </c>
      <c r="J664" s="2">
        <f t="shared" si="21"/>
        <v>73.17</v>
      </c>
      <c r="K664" s="2">
        <v>0</v>
      </c>
      <c r="L664" s="2">
        <v>0</v>
      </c>
      <c r="M664" s="2">
        <v>1</v>
      </c>
      <c r="N664" s="2">
        <f t="shared" si="22"/>
        <v>73.17</v>
      </c>
    </row>
    <row r="665" spans="1:14" ht="14.25">
      <c r="A665" s="3" t="s">
        <v>1744</v>
      </c>
      <c r="B665" s="2">
        <v>3</v>
      </c>
      <c r="C665" s="3" t="s">
        <v>1827</v>
      </c>
      <c r="D665" s="3" t="s">
        <v>1621</v>
      </c>
      <c r="E665" s="3" t="s">
        <v>1622</v>
      </c>
      <c r="F665" s="4">
        <v>42160</v>
      </c>
      <c r="G665" s="2">
        <v>57.23</v>
      </c>
      <c r="H665" s="2">
        <v>58.07</v>
      </c>
      <c r="I665" s="2">
        <v>0</v>
      </c>
      <c r="J665" s="2">
        <f t="shared" si="21"/>
        <v>115.3</v>
      </c>
      <c r="K665" s="2">
        <v>0</v>
      </c>
      <c r="L665" s="2">
        <v>0</v>
      </c>
      <c r="M665" s="2">
        <v>1</v>
      </c>
      <c r="N665" s="2">
        <f t="shared" si="22"/>
        <v>115.3</v>
      </c>
    </row>
    <row r="666" spans="1:14" ht="14.25">
      <c r="A666" s="3" t="s">
        <v>1744</v>
      </c>
      <c r="B666" s="2">
        <v>11</v>
      </c>
      <c r="C666" s="3" t="s">
        <v>1838</v>
      </c>
      <c r="D666" s="3" t="s">
        <v>1367</v>
      </c>
      <c r="E666" s="3" t="s">
        <v>613</v>
      </c>
      <c r="F666" s="4">
        <v>42272</v>
      </c>
      <c r="G666" s="2">
        <v>163.82</v>
      </c>
      <c r="H666" s="2">
        <v>106.66</v>
      </c>
      <c r="I666" s="2">
        <v>185.18</v>
      </c>
      <c r="J666" s="2">
        <f t="shared" si="21"/>
        <v>455.66</v>
      </c>
      <c r="K666" s="2">
        <v>0</v>
      </c>
      <c r="L666" s="2">
        <v>0</v>
      </c>
      <c r="M666" s="2">
        <v>1</v>
      </c>
      <c r="N666" s="2">
        <f t="shared" si="22"/>
        <v>455.66</v>
      </c>
    </row>
    <row r="667" spans="1:14" ht="14.25">
      <c r="A667" s="3" t="s">
        <v>1744</v>
      </c>
      <c r="B667" s="2">
        <v>8</v>
      </c>
      <c r="C667" s="3" t="s">
        <v>1795</v>
      </c>
      <c r="D667" s="3" t="s">
        <v>850</v>
      </c>
      <c r="E667" s="3" t="s">
        <v>851</v>
      </c>
      <c r="F667" s="4">
        <v>42357</v>
      </c>
      <c r="G667" s="2">
        <v>58.64</v>
      </c>
      <c r="H667" s="2">
        <v>54.03</v>
      </c>
      <c r="I667" s="2">
        <v>0</v>
      </c>
      <c r="J667" s="2">
        <f t="shared" si="21"/>
        <v>112.67</v>
      </c>
      <c r="K667" s="2">
        <v>0</v>
      </c>
      <c r="L667" s="2">
        <v>0</v>
      </c>
      <c r="M667" s="2">
        <v>1</v>
      </c>
      <c r="N667" s="2">
        <f t="shared" si="22"/>
        <v>112.67</v>
      </c>
    </row>
    <row r="668" spans="1:14" ht="14.25">
      <c r="A668" s="3" t="s">
        <v>1744</v>
      </c>
      <c r="B668" s="2">
        <v>251</v>
      </c>
      <c r="C668" s="3" t="s">
        <v>1796</v>
      </c>
      <c r="D668" s="3" t="s">
        <v>2439</v>
      </c>
      <c r="E668" s="3" t="s">
        <v>1404</v>
      </c>
      <c r="F668" s="4">
        <v>42157</v>
      </c>
      <c r="G668" s="2">
        <v>2165.31</v>
      </c>
      <c r="H668" s="2">
        <v>1105.54</v>
      </c>
      <c r="I668" s="2">
        <v>289.66</v>
      </c>
      <c r="J668" s="2">
        <f t="shared" si="21"/>
        <v>3560.5099999999998</v>
      </c>
      <c r="K668" s="2">
        <v>0</v>
      </c>
      <c r="L668" s="2">
        <v>0</v>
      </c>
      <c r="M668" s="2">
        <v>1</v>
      </c>
      <c r="N668" s="2">
        <f t="shared" si="22"/>
        <v>3560.5099999999998</v>
      </c>
    </row>
    <row r="669" spans="1:14" ht="14.25">
      <c r="A669" s="3" t="s">
        <v>1744</v>
      </c>
      <c r="B669" s="2">
        <v>18</v>
      </c>
      <c r="C669" s="3" t="s">
        <v>1953</v>
      </c>
      <c r="D669" s="3" t="s">
        <v>2439</v>
      </c>
      <c r="E669" s="3" t="s">
        <v>1404</v>
      </c>
      <c r="F669" s="4">
        <v>42157</v>
      </c>
      <c r="G669" s="2">
        <v>178.96</v>
      </c>
      <c r="H669" s="2">
        <v>242.04</v>
      </c>
      <c r="I669" s="2">
        <v>202.9</v>
      </c>
      <c r="J669" s="2">
        <f t="shared" si="21"/>
        <v>623.9</v>
      </c>
      <c r="K669" s="2">
        <v>0</v>
      </c>
      <c r="L669" s="2">
        <v>0</v>
      </c>
      <c r="M669" s="2">
        <v>1</v>
      </c>
      <c r="N669" s="2">
        <f t="shared" si="22"/>
        <v>623.9</v>
      </c>
    </row>
    <row r="670" spans="1:14" ht="14.25">
      <c r="A670" s="3" t="s">
        <v>1744</v>
      </c>
      <c r="B670" s="2">
        <v>107</v>
      </c>
      <c r="C670" s="3" t="s">
        <v>2071</v>
      </c>
      <c r="D670" s="3" t="s">
        <v>2440</v>
      </c>
      <c r="E670" s="3" t="s">
        <v>1718</v>
      </c>
      <c r="F670" s="4">
        <v>42088</v>
      </c>
      <c r="G670" s="2">
        <v>1274.23</v>
      </c>
      <c r="H670" s="2">
        <v>581.2</v>
      </c>
      <c r="I670" s="2">
        <v>370.42</v>
      </c>
      <c r="J670" s="2">
        <f t="shared" si="21"/>
        <v>2225.85</v>
      </c>
      <c r="K670" s="2">
        <v>0</v>
      </c>
      <c r="L670" s="2">
        <v>0</v>
      </c>
      <c r="M670" s="2">
        <v>1</v>
      </c>
      <c r="N670" s="2">
        <f t="shared" si="22"/>
        <v>2225.85</v>
      </c>
    </row>
    <row r="671" spans="1:14" ht="14.25">
      <c r="A671" s="3" t="s">
        <v>1744</v>
      </c>
      <c r="B671" s="2">
        <v>13</v>
      </c>
      <c r="C671" s="3" t="s">
        <v>2221</v>
      </c>
      <c r="D671" s="3" t="s">
        <v>2441</v>
      </c>
      <c r="E671" s="3" t="s">
        <v>2383</v>
      </c>
      <c r="F671" s="4">
        <v>42279</v>
      </c>
      <c r="G671" s="2">
        <v>299.15</v>
      </c>
      <c r="H671" s="2">
        <v>148.57</v>
      </c>
      <c r="I671" s="2">
        <v>370.36</v>
      </c>
      <c r="J671" s="2">
        <f t="shared" si="21"/>
        <v>818.0799999999999</v>
      </c>
      <c r="K671" s="2">
        <v>0</v>
      </c>
      <c r="L671" s="2">
        <v>0</v>
      </c>
      <c r="M671" s="2">
        <v>1</v>
      </c>
      <c r="N671" s="2">
        <f t="shared" si="22"/>
        <v>818.0799999999999</v>
      </c>
    </row>
    <row r="672" spans="1:14" ht="14.25">
      <c r="A672" s="3" t="s">
        <v>1744</v>
      </c>
      <c r="B672" s="2">
        <v>88</v>
      </c>
      <c r="C672" s="3" t="s">
        <v>2442</v>
      </c>
      <c r="D672" s="3" t="s">
        <v>2443</v>
      </c>
      <c r="E672" s="3" t="s">
        <v>1163</v>
      </c>
      <c r="F672" s="4">
        <v>42200</v>
      </c>
      <c r="G672" s="2">
        <v>1044.8</v>
      </c>
      <c r="H672" s="2">
        <v>362.74</v>
      </c>
      <c r="I672" s="2">
        <v>114.79</v>
      </c>
      <c r="J672" s="2">
        <f t="shared" si="21"/>
        <v>1522.33</v>
      </c>
      <c r="K672" s="2">
        <v>0</v>
      </c>
      <c r="L672" s="2">
        <v>0</v>
      </c>
      <c r="M672" s="2">
        <v>1</v>
      </c>
      <c r="N672" s="2">
        <f t="shared" si="22"/>
        <v>1522.33</v>
      </c>
    </row>
    <row r="673" spans="1:14" ht="14.25">
      <c r="A673" s="3" t="s">
        <v>1744</v>
      </c>
      <c r="B673" s="2">
        <v>10</v>
      </c>
      <c r="C673" s="3" t="s">
        <v>2096</v>
      </c>
      <c r="D673" s="3" t="s">
        <v>2443</v>
      </c>
      <c r="E673" s="3" t="s">
        <v>1163</v>
      </c>
      <c r="F673" s="4">
        <v>42200</v>
      </c>
      <c r="G673" s="2">
        <v>76.42</v>
      </c>
      <c r="H673" s="2">
        <v>34.58</v>
      </c>
      <c r="I673" s="2">
        <v>113.38</v>
      </c>
      <c r="J673" s="2">
        <f t="shared" si="21"/>
        <v>224.38</v>
      </c>
      <c r="K673" s="2">
        <v>0</v>
      </c>
      <c r="L673" s="2">
        <v>0</v>
      </c>
      <c r="M673" s="2">
        <v>1</v>
      </c>
      <c r="N673" s="2">
        <f t="shared" si="22"/>
        <v>224.38</v>
      </c>
    </row>
    <row r="674" spans="1:14" ht="14.25">
      <c r="A674" s="3" t="s">
        <v>1744</v>
      </c>
      <c r="B674" s="2">
        <v>226</v>
      </c>
      <c r="C674" s="3" t="s">
        <v>2444</v>
      </c>
      <c r="D674" s="3" t="s">
        <v>2445</v>
      </c>
      <c r="E674" s="3" t="s">
        <v>1404</v>
      </c>
      <c r="F674" s="4">
        <v>42263</v>
      </c>
      <c r="G674" s="2">
        <v>1784.1</v>
      </c>
      <c r="H674" s="2">
        <v>1077.99</v>
      </c>
      <c r="I674" s="2">
        <v>287.92</v>
      </c>
      <c r="J674" s="2">
        <f t="shared" si="21"/>
        <v>3150.01</v>
      </c>
      <c r="K674" s="2">
        <v>0</v>
      </c>
      <c r="L674" s="2">
        <v>0</v>
      </c>
      <c r="M674" s="2">
        <v>1</v>
      </c>
      <c r="N674" s="2">
        <f t="shared" si="22"/>
        <v>3150.01</v>
      </c>
    </row>
    <row r="675" spans="1:14" ht="14.25">
      <c r="A675" s="3" t="s">
        <v>1744</v>
      </c>
      <c r="B675" s="2">
        <v>23</v>
      </c>
      <c r="C675" s="3" t="s">
        <v>2446</v>
      </c>
      <c r="D675" s="3" t="s">
        <v>2445</v>
      </c>
      <c r="E675" s="3" t="s">
        <v>1404</v>
      </c>
      <c r="F675" s="4">
        <v>42263</v>
      </c>
      <c r="G675" s="2">
        <v>188.1</v>
      </c>
      <c r="H675" s="2">
        <v>276.74</v>
      </c>
      <c r="I675" s="2">
        <v>185.18</v>
      </c>
      <c r="J675" s="2">
        <f t="shared" si="21"/>
        <v>650.02</v>
      </c>
      <c r="K675" s="2">
        <v>0</v>
      </c>
      <c r="L675" s="2">
        <v>0</v>
      </c>
      <c r="M675" s="2">
        <v>1</v>
      </c>
      <c r="N675" s="2">
        <f t="shared" si="22"/>
        <v>650.02</v>
      </c>
    </row>
    <row r="676" spans="1:14" ht="14.25">
      <c r="A676" s="3" t="s">
        <v>1744</v>
      </c>
      <c r="B676" s="2">
        <v>44</v>
      </c>
      <c r="C676" s="3" t="s">
        <v>1901</v>
      </c>
      <c r="D676" s="3" t="s">
        <v>2447</v>
      </c>
      <c r="E676" s="3" t="s">
        <v>223</v>
      </c>
      <c r="F676" s="4">
        <v>42330</v>
      </c>
      <c r="G676" s="2">
        <v>724.13</v>
      </c>
      <c r="H676" s="2">
        <v>190.23</v>
      </c>
      <c r="I676" s="2">
        <v>185.18</v>
      </c>
      <c r="J676" s="2">
        <f t="shared" si="21"/>
        <v>1099.54</v>
      </c>
      <c r="K676" s="2">
        <v>0</v>
      </c>
      <c r="L676" s="2">
        <v>0</v>
      </c>
      <c r="M676" s="2">
        <v>1</v>
      </c>
      <c r="N676" s="2">
        <f t="shared" si="22"/>
        <v>1099.54</v>
      </c>
    </row>
    <row r="677" spans="1:14" ht="14.25">
      <c r="A677" s="3" t="s">
        <v>1744</v>
      </c>
      <c r="B677" s="2">
        <v>8</v>
      </c>
      <c r="C677" s="3" t="s">
        <v>1795</v>
      </c>
      <c r="D677" s="3" t="s">
        <v>2447</v>
      </c>
      <c r="E677" s="3" t="s">
        <v>223</v>
      </c>
      <c r="F677" s="4">
        <v>42330</v>
      </c>
      <c r="G677" s="2">
        <v>56.9</v>
      </c>
      <c r="H677" s="2">
        <v>46.26</v>
      </c>
      <c r="I677" s="2">
        <v>185.18</v>
      </c>
      <c r="J677" s="2">
        <f t="shared" si="21"/>
        <v>288.34000000000003</v>
      </c>
      <c r="K677" s="2">
        <v>0</v>
      </c>
      <c r="L677" s="2">
        <v>0</v>
      </c>
      <c r="M677" s="2">
        <v>1</v>
      </c>
      <c r="N677" s="2">
        <f t="shared" si="22"/>
        <v>288.34000000000003</v>
      </c>
    </row>
    <row r="678" spans="1:14" ht="14.25">
      <c r="A678" s="3" t="s">
        <v>1744</v>
      </c>
      <c r="B678" s="2">
        <v>9</v>
      </c>
      <c r="C678" s="3" t="s">
        <v>1762</v>
      </c>
      <c r="D678" s="3" t="s">
        <v>2448</v>
      </c>
      <c r="E678" s="3" t="s">
        <v>407</v>
      </c>
      <c r="F678" s="4">
        <v>42321</v>
      </c>
      <c r="G678" s="2">
        <v>170.2</v>
      </c>
      <c r="H678" s="2">
        <v>252.16</v>
      </c>
      <c r="I678" s="2">
        <v>185.18</v>
      </c>
      <c r="J678" s="2">
        <f t="shared" si="21"/>
        <v>607.54</v>
      </c>
      <c r="K678" s="2">
        <v>0</v>
      </c>
      <c r="L678" s="2">
        <v>0</v>
      </c>
      <c r="M678" s="2">
        <v>1</v>
      </c>
      <c r="N678" s="2">
        <f t="shared" si="22"/>
        <v>607.54</v>
      </c>
    </row>
    <row r="679" spans="1:14" ht="14.25">
      <c r="A679" s="3" t="s">
        <v>1744</v>
      </c>
      <c r="B679" s="2">
        <v>89</v>
      </c>
      <c r="C679" s="3" t="s">
        <v>2435</v>
      </c>
      <c r="D679" s="3" t="s">
        <v>2448</v>
      </c>
      <c r="E679" s="3" t="s">
        <v>407</v>
      </c>
      <c r="F679" s="4">
        <v>42321</v>
      </c>
      <c r="G679" s="2">
        <v>996.94</v>
      </c>
      <c r="H679" s="2">
        <v>606.18</v>
      </c>
      <c r="I679" s="2">
        <v>185.18</v>
      </c>
      <c r="J679" s="2">
        <f t="shared" si="21"/>
        <v>1788.3</v>
      </c>
      <c r="K679" s="2">
        <v>0</v>
      </c>
      <c r="L679" s="2">
        <v>0</v>
      </c>
      <c r="M679" s="2">
        <v>1</v>
      </c>
      <c r="N679" s="2">
        <f t="shared" si="22"/>
        <v>1788.3</v>
      </c>
    </row>
    <row r="680" spans="1:14" ht="14.25">
      <c r="A680" s="3" t="s">
        <v>1744</v>
      </c>
      <c r="B680" s="2">
        <v>3</v>
      </c>
      <c r="C680" s="3" t="s">
        <v>1763</v>
      </c>
      <c r="D680" s="3" t="s">
        <v>1623</v>
      </c>
      <c r="E680" s="3" t="s">
        <v>1624</v>
      </c>
      <c r="F680" s="4">
        <v>42338</v>
      </c>
      <c r="G680" s="2">
        <v>122.33</v>
      </c>
      <c r="H680" s="2">
        <v>114.08</v>
      </c>
      <c r="I680" s="2">
        <v>0</v>
      </c>
      <c r="J680" s="2">
        <f t="shared" si="21"/>
        <v>236.41</v>
      </c>
      <c r="K680" s="2">
        <v>0</v>
      </c>
      <c r="L680" s="2">
        <v>0</v>
      </c>
      <c r="M680" s="2">
        <v>1</v>
      </c>
      <c r="N680" s="2">
        <f t="shared" si="22"/>
        <v>236.41</v>
      </c>
    </row>
    <row r="681" spans="1:14" ht="14.25">
      <c r="A681" s="3" t="s">
        <v>1744</v>
      </c>
      <c r="B681" s="2">
        <v>18</v>
      </c>
      <c r="C681" s="3" t="s">
        <v>2449</v>
      </c>
      <c r="D681" s="3" t="s">
        <v>857</v>
      </c>
      <c r="E681" s="3" t="s">
        <v>198</v>
      </c>
      <c r="F681" s="4">
        <v>42319</v>
      </c>
      <c r="G681" s="2">
        <v>198.14</v>
      </c>
      <c r="H681" s="2">
        <v>118.66</v>
      </c>
      <c r="I681" s="2">
        <v>135.27</v>
      </c>
      <c r="J681" s="2">
        <f t="shared" si="21"/>
        <v>452.06999999999994</v>
      </c>
      <c r="K681" s="2">
        <v>0</v>
      </c>
      <c r="L681" s="2">
        <v>0</v>
      </c>
      <c r="M681" s="2">
        <v>1</v>
      </c>
      <c r="N681" s="2">
        <f t="shared" si="22"/>
        <v>452.06999999999994</v>
      </c>
    </row>
    <row r="682" spans="1:14" ht="14.25">
      <c r="A682" s="3" t="s">
        <v>1744</v>
      </c>
      <c r="B682" s="2">
        <v>197</v>
      </c>
      <c r="C682" s="3" t="s">
        <v>2450</v>
      </c>
      <c r="D682" s="3" t="s">
        <v>1368</v>
      </c>
      <c r="E682" s="3" t="s">
        <v>908</v>
      </c>
      <c r="F682" s="4">
        <v>42342</v>
      </c>
      <c r="G682" s="2">
        <v>939.43</v>
      </c>
      <c r="H682" s="2">
        <v>1159.99</v>
      </c>
      <c r="I682" s="2">
        <v>498.85</v>
      </c>
      <c r="J682" s="2">
        <f t="shared" si="21"/>
        <v>2598.27</v>
      </c>
      <c r="K682" s="2">
        <v>0</v>
      </c>
      <c r="L682" s="2">
        <v>0</v>
      </c>
      <c r="M682" s="2">
        <v>1</v>
      </c>
      <c r="N682" s="2">
        <f t="shared" si="22"/>
        <v>2598.27</v>
      </c>
    </row>
    <row r="683" spans="1:14" ht="14.25">
      <c r="A683" s="3" t="s">
        <v>1744</v>
      </c>
      <c r="B683" s="2">
        <v>78</v>
      </c>
      <c r="C683" s="3" t="s">
        <v>2451</v>
      </c>
      <c r="D683" s="3" t="s">
        <v>1116</v>
      </c>
      <c r="E683" s="3" t="s">
        <v>198</v>
      </c>
      <c r="F683" s="4">
        <v>42319</v>
      </c>
      <c r="G683" s="2">
        <v>754.09</v>
      </c>
      <c r="H683" s="2">
        <v>404.85</v>
      </c>
      <c r="I683" s="2">
        <v>124.71</v>
      </c>
      <c r="J683" s="2">
        <f t="shared" si="21"/>
        <v>1283.65</v>
      </c>
      <c r="K683" s="2">
        <v>0</v>
      </c>
      <c r="L683" s="2">
        <v>0</v>
      </c>
      <c r="M683" s="2">
        <v>1</v>
      </c>
      <c r="N683" s="2">
        <f t="shared" si="22"/>
        <v>1283.65</v>
      </c>
    </row>
    <row r="684" spans="1:14" ht="14.25">
      <c r="A684" s="3" t="s">
        <v>1744</v>
      </c>
      <c r="B684" s="2">
        <v>45</v>
      </c>
      <c r="C684" s="3" t="s">
        <v>1945</v>
      </c>
      <c r="D684" s="3" t="s">
        <v>1625</v>
      </c>
      <c r="E684" s="3" t="s">
        <v>213</v>
      </c>
      <c r="F684" s="4">
        <v>42170</v>
      </c>
      <c r="G684" s="2">
        <v>298.42</v>
      </c>
      <c r="H684" s="2">
        <v>136.54</v>
      </c>
      <c r="I684" s="2">
        <v>192.13</v>
      </c>
      <c r="J684" s="2">
        <f t="shared" si="21"/>
        <v>627.09</v>
      </c>
      <c r="K684" s="2">
        <v>0</v>
      </c>
      <c r="L684" s="2">
        <v>0</v>
      </c>
      <c r="M684" s="2">
        <v>1</v>
      </c>
      <c r="N684" s="2">
        <f t="shared" si="22"/>
        <v>627.09</v>
      </c>
    </row>
    <row r="685" spans="1:14" ht="14.25">
      <c r="A685" s="3" t="s">
        <v>1744</v>
      </c>
      <c r="B685" s="2">
        <v>13</v>
      </c>
      <c r="C685" s="3" t="s">
        <v>2452</v>
      </c>
      <c r="D685" s="3" t="s">
        <v>1625</v>
      </c>
      <c r="E685" s="3" t="s">
        <v>213</v>
      </c>
      <c r="F685" s="4">
        <v>42170</v>
      </c>
      <c r="G685" s="2">
        <v>182.46</v>
      </c>
      <c r="H685" s="2">
        <v>82.31</v>
      </c>
      <c r="I685" s="2">
        <v>123.45</v>
      </c>
      <c r="J685" s="2">
        <f t="shared" si="21"/>
        <v>388.21999999999997</v>
      </c>
      <c r="K685" s="2">
        <v>0</v>
      </c>
      <c r="L685" s="2">
        <v>0</v>
      </c>
      <c r="M685" s="2">
        <v>1</v>
      </c>
      <c r="N685" s="2">
        <f t="shared" si="22"/>
        <v>388.21999999999997</v>
      </c>
    </row>
    <row r="686" spans="1:14" ht="14.25">
      <c r="A686" s="3" t="s">
        <v>1744</v>
      </c>
      <c r="B686" s="2">
        <v>11</v>
      </c>
      <c r="C686" s="3" t="s">
        <v>1838</v>
      </c>
      <c r="D686" s="3" t="s">
        <v>859</v>
      </c>
      <c r="E686" s="3" t="s">
        <v>198</v>
      </c>
      <c r="F686" s="4">
        <v>42025</v>
      </c>
      <c r="G686" s="2">
        <v>588.53</v>
      </c>
      <c r="H686" s="2">
        <v>588.3</v>
      </c>
      <c r="I686" s="2">
        <v>0</v>
      </c>
      <c r="J686" s="2">
        <f t="shared" si="21"/>
        <v>1176.83</v>
      </c>
      <c r="K686" s="2">
        <v>0</v>
      </c>
      <c r="L686" s="2">
        <v>0</v>
      </c>
      <c r="M686" s="2">
        <v>1</v>
      </c>
      <c r="N686" s="2">
        <f t="shared" si="22"/>
        <v>1176.83</v>
      </c>
    </row>
    <row r="687" spans="1:14" ht="14.25">
      <c r="A687" s="3" t="s">
        <v>1744</v>
      </c>
      <c r="B687" s="2">
        <v>149</v>
      </c>
      <c r="C687" s="3" t="s">
        <v>2453</v>
      </c>
      <c r="D687" s="3" t="s">
        <v>859</v>
      </c>
      <c r="E687" s="3" t="s">
        <v>198</v>
      </c>
      <c r="F687" s="4">
        <v>42025</v>
      </c>
      <c r="G687" s="2">
        <v>1761.8</v>
      </c>
      <c r="H687" s="2">
        <v>1014.2</v>
      </c>
      <c r="I687" s="2">
        <v>0</v>
      </c>
      <c r="J687" s="2">
        <f t="shared" si="21"/>
        <v>2776</v>
      </c>
      <c r="K687" s="2">
        <v>0</v>
      </c>
      <c r="L687" s="2">
        <v>0</v>
      </c>
      <c r="M687" s="2">
        <v>1</v>
      </c>
      <c r="N687" s="2">
        <f t="shared" si="22"/>
        <v>2776</v>
      </c>
    </row>
    <row r="688" spans="1:14" ht="14.25">
      <c r="A688" s="3" t="s">
        <v>1744</v>
      </c>
      <c r="B688" s="2">
        <v>9</v>
      </c>
      <c r="C688" s="3" t="s">
        <v>1762</v>
      </c>
      <c r="D688" s="3" t="s">
        <v>371</v>
      </c>
      <c r="E688" s="3" t="s">
        <v>372</v>
      </c>
      <c r="F688" s="4">
        <v>42263</v>
      </c>
      <c r="G688" s="2">
        <v>299.23</v>
      </c>
      <c r="H688" s="2">
        <v>325.01</v>
      </c>
      <c r="I688" s="2">
        <v>88.81</v>
      </c>
      <c r="J688" s="2">
        <f t="shared" si="21"/>
        <v>713.05</v>
      </c>
      <c r="K688" s="2">
        <v>0</v>
      </c>
      <c r="L688" s="2">
        <v>0</v>
      </c>
      <c r="M688" s="2">
        <v>1</v>
      </c>
      <c r="N688" s="2">
        <f t="shared" si="22"/>
        <v>713.05</v>
      </c>
    </row>
    <row r="689" spans="1:14" ht="14.25">
      <c r="A689" s="3" t="s">
        <v>1744</v>
      </c>
      <c r="B689" s="2">
        <v>68</v>
      </c>
      <c r="C689" s="3" t="s">
        <v>2454</v>
      </c>
      <c r="D689" s="3" t="s">
        <v>1370</v>
      </c>
      <c r="E689" s="3" t="s">
        <v>189</v>
      </c>
      <c r="F689" s="4">
        <v>42173</v>
      </c>
      <c r="G689" s="2">
        <v>758.01</v>
      </c>
      <c r="H689" s="2">
        <v>253.96</v>
      </c>
      <c r="I689" s="2">
        <v>232.84</v>
      </c>
      <c r="J689" s="2">
        <f t="shared" si="21"/>
        <v>1244.81</v>
      </c>
      <c r="K689" s="2">
        <v>0</v>
      </c>
      <c r="L689" s="2">
        <v>0</v>
      </c>
      <c r="M689" s="2">
        <v>1</v>
      </c>
      <c r="N689" s="2">
        <f t="shared" si="22"/>
        <v>1244.81</v>
      </c>
    </row>
    <row r="690" spans="1:14" ht="14.25">
      <c r="A690" s="3" t="s">
        <v>1744</v>
      </c>
      <c r="B690" s="2">
        <v>3</v>
      </c>
      <c r="C690" s="3" t="s">
        <v>1763</v>
      </c>
      <c r="D690" s="3" t="s">
        <v>1371</v>
      </c>
      <c r="E690" s="3" t="s">
        <v>229</v>
      </c>
      <c r="F690" s="4">
        <v>42321</v>
      </c>
      <c r="G690" s="2">
        <v>194.54</v>
      </c>
      <c r="H690" s="2">
        <v>183.27</v>
      </c>
      <c r="I690" s="2">
        <v>0</v>
      </c>
      <c r="J690" s="2">
        <f t="shared" si="21"/>
        <v>377.81</v>
      </c>
      <c r="K690" s="2">
        <v>0</v>
      </c>
      <c r="L690" s="2">
        <v>0</v>
      </c>
      <c r="M690" s="2">
        <v>1</v>
      </c>
      <c r="N690" s="2">
        <f t="shared" si="22"/>
        <v>377.81</v>
      </c>
    </row>
    <row r="691" spans="1:14" ht="14.25">
      <c r="A691" s="3" t="s">
        <v>1744</v>
      </c>
      <c r="B691" s="2">
        <v>151</v>
      </c>
      <c r="C691" s="3" t="s">
        <v>2455</v>
      </c>
      <c r="D691" s="3" t="s">
        <v>2456</v>
      </c>
      <c r="E691" s="3" t="s">
        <v>201</v>
      </c>
      <c r="F691" s="4">
        <v>42170</v>
      </c>
      <c r="G691" s="2">
        <v>1389.69</v>
      </c>
      <c r="H691" s="2">
        <v>812.46</v>
      </c>
      <c r="I691" s="2">
        <v>237.54</v>
      </c>
      <c r="J691" s="2">
        <f t="shared" si="21"/>
        <v>2439.69</v>
      </c>
      <c r="K691" s="2">
        <v>0</v>
      </c>
      <c r="L691" s="2">
        <v>0</v>
      </c>
      <c r="M691" s="2">
        <v>1</v>
      </c>
      <c r="N691" s="2">
        <f t="shared" si="22"/>
        <v>2439.69</v>
      </c>
    </row>
    <row r="692" spans="1:14" ht="14.25">
      <c r="A692" s="3" t="s">
        <v>1744</v>
      </c>
      <c r="B692" s="2">
        <v>15</v>
      </c>
      <c r="C692" s="3" t="s">
        <v>2126</v>
      </c>
      <c r="D692" s="3" t="s">
        <v>2456</v>
      </c>
      <c r="E692" s="3" t="s">
        <v>201</v>
      </c>
      <c r="F692" s="4">
        <v>42170</v>
      </c>
      <c r="G692" s="2">
        <v>138.68</v>
      </c>
      <c r="H692" s="2">
        <v>285.86</v>
      </c>
      <c r="I692" s="2">
        <v>185.18</v>
      </c>
      <c r="J692" s="2">
        <f t="shared" si="21"/>
        <v>609.72</v>
      </c>
      <c r="K692" s="2">
        <v>0</v>
      </c>
      <c r="L692" s="2">
        <v>0</v>
      </c>
      <c r="M692" s="2">
        <v>1</v>
      </c>
      <c r="N692" s="2">
        <f t="shared" si="22"/>
        <v>609.72</v>
      </c>
    </row>
    <row r="693" spans="1:14" ht="14.25">
      <c r="A693" s="3" t="s">
        <v>1744</v>
      </c>
      <c r="B693" s="2">
        <v>111</v>
      </c>
      <c r="C693" s="3" t="s">
        <v>2457</v>
      </c>
      <c r="D693" s="3" t="s">
        <v>2458</v>
      </c>
      <c r="E693" s="3" t="s">
        <v>265</v>
      </c>
      <c r="F693" s="4">
        <v>42115</v>
      </c>
      <c r="G693" s="2">
        <v>1021.82</v>
      </c>
      <c r="H693" s="2">
        <v>474.19</v>
      </c>
      <c r="I693" s="2">
        <v>199.08</v>
      </c>
      <c r="J693" s="2">
        <f t="shared" si="21"/>
        <v>1695.09</v>
      </c>
      <c r="K693" s="2">
        <v>0</v>
      </c>
      <c r="L693" s="2">
        <v>0</v>
      </c>
      <c r="M693" s="2">
        <v>1</v>
      </c>
      <c r="N693" s="2">
        <f t="shared" si="22"/>
        <v>1695.09</v>
      </c>
    </row>
    <row r="694" spans="1:14" ht="14.25">
      <c r="A694" s="3" t="s">
        <v>1744</v>
      </c>
      <c r="B694" s="2">
        <v>31</v>
      </c>
      <c r="C694" s="3" t="s">
        <v>2459</v>
      </c>
      <c r="D694" s="3" t="s">
        <v>2458</v>
      </c>
      <c r="E694" s="3" t="s">
        <v>265</v>
      </c>
      <c r="F694" s="4">
        <v>42115</v>
      </c>
      <c r="G694" s="2">
        <v>238.92</v>
      </c>
      <c r="H694" s="2">
        <v>161.3</v>
      </c>
      <c r="I694" s="2">
        <v>185.18</v>
      </c>
      <c r="J694" s="2">
        <f t="shared" si="21"/>
        <v>585.4000000000001</v>
      </c>
      <c r="K694" s="2">
        <v>0</v>
      </c>
      <c r="L694" s="2">
        <v>0</v>
      </c>
      <c r="M694" s="2">
        <v>1</v>
      </c>
      <c r="N694" s="2">
        <f t="shared" si="22"/>
        <v>585.4000000000001</v>
      </c>
    </row>
    <row r="695" spans="1:14" ht="14.25">
      <c r="A695" s="3" t="s">
        <v>1744</v>
      </c>
      <c r="B695" s="2">
        <v>121</v>
      </c>
      <c r="C695" s="3" t="s">
        <v>2460</v>
      </c>
      <c r="D695" s="3" t="s">
        <v>2461</v>
      </c>
      <c r="E695" s="3" t="s">
        <v>362</v>
      </c>
      <c r="F695" s="4">
        <v>42305</v>
      </c>
      <c r="G695" s="2">
        <v>901.51</v>
      </c>
      <c r="H695" s="2">
        <v>656.43</v>
      </c>
      <c r="I695" s="2">
        <v>370.36</v>
      </c>
      <c r="J695" s="2">
        <f t="shared" si="21"/>
        <v>1928.3000000000002</v>
      </c>
      <c r="K695" s="2">
        <v>0</v>
      </c>
      <c r="L695" s="2">
        <v>0</v>
      </c>
      <c r="M695" s="2">
        <v>1</v>
      </c>
      <c r="N695" s="2">
        <f t="shared" si="22"/>
        <v>1928.3000000000002</v>
      </c>
    </row>
    <row r="696" spans="1:14" ht="14.25">
      <c r="A696" s="3" t="s">
        <v>1744</v>
      </c>
      <c r="B696" s="2">
        <v>32</v>
      </c>
      <c r="C696" s="3" t="s">
        <v>2052</v>
      </c>
      <c r="D696" s="3" t="s">
        <v>867</v>
      </c>
      <c r="E696" s="3" t="s">
        <v>868</v>
      </c>
      <c r="F696" s="4">
        <v>42047</v>
      </c>
      <c r="G696" s="2">
        <v>258.48</v>
      </c>
      <c r="H696" s="2">
        <v>161.71</v>
      </c>
      <c r="I696" s="2">
        <v>108.81</v>
      </c>
      <c r="J696" s="2">
        <f t="shared" si="21"/>
        <v>529</v>
      </c>
      <c r="K696" s="2">
        <v>0</v>
      </c>
      <c r="L696" s="2">
        <v>0</v>
      </c>
      <c r="M696" s="2">
        <v>1</v>
      </c>
      <c r="N696" s="2">
        <f t="shared" si="22"/>
        <v>529</v>
      </c>
    </row>
    <row r="697" spans="1:14" ht="14.25">
      <c r="A697" s="3" t="s">
        <v>1744</v>
      </c>
      <c r="B697" s="2">
        <v>23</v>
      </c>
      <c r="C697" s="3" t="s">
        <v>2446</v>
      </c>
      <c r="D697" s="3" t="s">
        <v>867</v>
      </c>
      <c r="E697" s="3" t="s">
        <v>868</v>
      </c>
      <c r="F697" s="4">
        <v>42047</v>
      </c>
      <c r="G697" s="2">
        <v>156.5</v>
      </c>
      <c r="H697" s="2">
        <v>139.24</v>
      </c>
      <c r="I697" s="2">
        <v>92.59</v>
      </c>
      <c r="J697" s="2">
        <f t="shared" si="21"/>
        <v>388.33000000000004</v>
      </c>
      <c r="K697" s="2">
        <v>0</v>
      </c>
      <c r="L697" s="2">
        <v>0</v>
      </c>
      <c r="M697" s="2">
        <v>1</v>
      </c>
      <c r="N697" s="2">
        <f t="shared" si="22"/>
        <v>388.33000000000004</v>
      </c>
    </row>
    <row r="698" spans="1:14" ht="14.25">
      <c r="A698" s="3" t="s">
        <v>1744</v>
      </c>
      <c r="B698" s="2">
        <v>2</v>
      </c>
      <c r="C698" s="3" t="s">
        <v>2462</v>
      </c>
      <c r="D698" s="3" t="s">
        <v>867</v>
      </c>
      <c r="E698" s="3" t="s">
        <v>868</v>
      </c>
      <c r="F698" s="4">
        <v>42047</v>
      </c>
      <c r="G698" s="2">
        <v>141.54</v>
      </c>
      <c r="H698" s="2">
        <v>121.2</v>
      </c>
      <c r="I698" s="2">
        <v>92.59</v>
      </c>
      <c r="J698" s="2">
        <f t="shared" si="21"/>
        <v>355.33000000000004</v>
      </c>
      <c r="K698" s="2">
        <v>0</v>
      </c>
      <c r="L698" s="2">
        <v>0</v>
      </c>
      <c r="M698" s="2">
        <v>1</v>
      </c>
      <c r="N698" s="2">
        <f t="shared" si="22"/>
        <v>355.33000000000004</v>
      </c>
    </row>
    <row r="699" spans="1:14" ht="14.25">
      <c r="A699" s="3" t="s">
        <v>1744</v>
      </c>
      <c r="B699" s="2">
        <v>187</v>
      </c>
      <c r="C699" s="3" t="s">
        <v>2463</v>
      </c>
      <c r="D699" s="3" t="s">
        <v>1374</v>
      </c>
      <c r="E699" s="3" t="s">
        <v>362</v>
      </c>
      <c r="F699" s="4">
        <v>42179</v>
      </c>
      <c r="G699" s="2">
        <v>1516.37</v>
      </c>
      <c r="H699" s="2">
        <v>833.11</v>
      </c>
      <c r="I699" s="2">
        <v>298.72</v>
      </c>
      <c r="J699" s="2">
        <f t="shared" si="21"/>
        <v>2648.2</v>
      </c>
      <c r="K699" s="2">
        <v>0</v>
      </c>
      <c r="L699" s="2">
        <v>0</v>
      </c>
      <c r="M699" s="2">
        <v>1</v>
      </c>
      <c r="N699" s="2">
        <f t="shared" si="22"/>
        <v>2648.2</v>
      </c>
    </row>
    <row r="700" spans="1:14" ht="14.25">
      <c r="A700" s="3" t="s">
        <v>1744</v>
      </c>
      <c r="B700" s="2">
        <v>87</v>
      </c>
      <c r="C700" s="3" t="s">
        <v>2029</v>
      </c>
      <c r="D700" s="3" t="s">
        <v>2464</v>
      </c>
      <c r="E700" s="3" t="s">
        <v>898</v>
      </c>
      <c r="F700" s="4">
        <v>42165</v>
      </c>
      <c r="G700" s="2">
        <v>888.52</v>
      </c>
      <c r="H700" s="2">
        <v>437.79</v>
      </c>
      <c r="I700" s="2">
        <v>226.74</v>
      </c>
      <c r="J700" s="2">
        <f t="shared" si="21"/>
        <v>1553.05</v>
      </c>
      <c r="K700" s="2">
        <v>0</v>
      </c>
      <c r="L700" s="2">
        <v>0</v>
      </c>
      <c r="M700" s="2">
        <v>1</v>
      </c>
      <c r="N700" s="2">
        <f t="shared" si="22"/>
        <v>1553.05</v>
      </c>
    </row>
    <row r="701" spans="1:14" ht="14.25">
      <c r="A701" s="3" t="s">
        <v>1744</v>
      </c>
      <c r="B701" s="2">
        <v>17</v>
      </c>
      <c r="C701" s="3" t="s">
        <v>1755</v>
      </c>
      <c r="D701" s="3" t="s">
        <v>374</v>
      </c>
      <c r="E701" s="3" t="s">
        <v>285</v>
      </c>
      <c r="F701" s="4">
        <v>42265</v>
      </c>
      <c r="G701" s="2">
        <v>396.19</v>
      </c>
      <c r="H701" s="2">
        <v>246.45</v>
      </c>
      <c r="I701" s="2">
        <v>154.94</v>
      </c>
      <c r="J701" s="2">
        <f t="shared" si="21"/>
        <v>797.5799999999999</v>
      </c>
      <c r="K701" s="2">
        <v>0</v>
      </c>
      <c r="L701" s="2">
        <v>0</v>
      </c>
      <c r="M701" s="2">
        <v>1</v>
      </c>
      <c r="N701" s="2">
        <f t="shared" si="22"/>
        <v>797.5799999999999</v>
      </c>
    </row>
    <row r="702" spans="1:14" ht="14.25">
      <c r="A702" s="3" t="s">
        <v>1744</v>
      </c>
      <c r="B702" s="2">
        <v>7</v>
      </c>
      <c r="C702" s="3" t="s">
        <v>1799</v>
      </c>
      <c r="D702" s="3" t="s">
        <v>1375</v>
      </c>
      <c r="E702" s="3" t="s">
        <v>1376</v>
      </c>
      <c r="F702" s="4">
        <v>42154</v>
      </c>
      <c r="G702" s="2">
        <v>133.64</v>
      </c>
      <c r="H702" s="2">
        <v>118.07</v>
      </c>
      <c r="I702" s="2">
        <v>0</v>
      </c>
      <c r="J702" s="2">
        <f t="shared" si="21"/>
        <v>251.70999999999998</v>
      </c>
      <c r="K702" s="2">
        <v>0</v>
      </c>
      <c r="L702" s="2">
        <v>0</v>
      </c>
      <c r="M702" s="2">
        <v>1</v>
      </c>
      <c r="N702" s="2">
        <f t="shared" si="22"/>
        <v>251.70999999999998</v>
      </c>
    </row>
    <row r="703" spans="1:14" ht="14.25">
      <c r="A703" s="3" t="s">
        <v>1744</v>
      </c>
      <c r="B703" s="2">
        <v>6</v>
      </c>
      <c r="C703" s="3" t="s">
        <v>2465</v>
      </c>
      <c r="D703" s="3" t="s">
        <v>2466</v>
      </c>
      <c r="E703" s="3" t="s">
        <v>2467</v>
      </c>
      <c r="F703" s="4">
        <v>42357</v>
      </c>
      <c r="G703" s="2">
        <v>327.08</v>
      </c>
      <c r="H703" s="2">
        <v>310.23</v>
      </c>
      <c r="I703" s="2">
        <v>0</v>
      </c>
      <c r="J703" s="2">
        <f t="shared" si="21"/>
        <v>637.31</v>
      </c>
      <c r="K703" s="2">
        <v>0</v>
      </c>
      <c r="L703" s="2">
        <v>0</v>
      </c>
      <c r="M703" s="2">
        <v>1</v>
      </c>
      <c r="N703" s="2">
        <f t="shared" si="22"/>
        <v>637.31</v>
      </c>
    </row>
    <row r="704" spans="1:14" ht="14.25">
      <c r="A704" s="3" t="s">
        <v>1744</v>
      </c>
      <c r="B704" s="2">
        <v>6</v>
      </c>
      <c r="C704" s="3" t="s">
        <v>1776</v>
      </c>
      <c r="D704" s="3" t="s">
        <v>1628</v>
      </c>
      <c r="E704" s="3" t="s">
        <v>584</v>
      </c>
      <c r="F704" s="4">
        <v>42200</v>
      </c>
      <c r="G704" s="2">
        <v>162.66</v>
      </c>
      <c r="H704" s="2">
        <v>167.54</v>
      </c>
      <c r="I704" s="2">
        <v>0</v>
      </c>
      <c r="J704" s="2">
        <f t="shared" si="21"/>
        <v>330.2</v>
      </c>
      <c r="K704" s="2">
        <v>0</v>
      </c>
      <c r="L704" s="2">
        <v>0</v>
      </c>
      <c r="M704" s="2">
        <v>1</v>
      </c>
      <c r="N704" s="2">
        <f t="shared" si="22"/>
        <v>330.2</v>
      </c>
    </row>
    <row r="705" spans="1:14" ht="14.25">
      <c r="A705" s="3" t="s">
        <v>1744</v>
      </c>
      <c r="B705" s="2">
        <v>44</v>
      </c>
      <c r="C705" s="3" t="s">
        <v>2468</v>
      </c>
      <c r="D705" s="3" t="s">
        <v>2469</v>
      </c>
      <c r="E705" s="3" t="s">
        <v>2470</v>
      </c>
      <c r="F705" s="4">
        <v>42304</v>
      </c>
      <c r="G705" s="2">
        <v>480.86</v>
      </c>
      <c r="H705" s="2">
        <v>489.13</v>
      </c>
      <c r="I705" s="2">
        <v>0</v>
      </c>
      <c r="J705" s="2">
        <f t="shared" si="21"/>
        <v>969.99</v>
      </c>
      <c r="K705" s="2">
        <v>0</v>
      </c>
      <c r="L705" s="2">
        <v>0</v>
      </c>
      <c r="M705" s="2">
        <v>1</v>
      </c>
      <c r="N705" s="2">
        <f t="shared" si="22"/>
        <v>969.99</v>
      </c>
    </row>
    <row r="706" spans="1:14" ht="14.25">
      <c r="A706" s="3" t="s">
        <v>1744</v>
      </c>
      <c r="B706" s="2">
        <v>149</v>
      </c>
      <c r="C706" s="3" t="s">
        <v>2471</v>
      </c>
      <c r="D706" s="3" t="s">
        <v>2472</v>
      </c>
      <c r="E706" s="3" t="s">
        <v>397</v>
      </c>
      <c r="F706" s="4">
        <v>42044</v>
      </c>
      <c r="G706" s="2">
        <v>895.34</v>
      </c>
      <c r="H706" s="2">
        <v>921.51</v>
      </c>
      <c r="I706" s="2">
        <v>312.82</v>
      </c>
      <c r="J706" s="2">
        <f t="shared" si="21"/>
        <v>2129.67</v>
      </c>
      <c r="K706" s="2">
        <v>0</v>
      </c>
      <c r="L706" s="2">
        <v>0</v>
      </c>
      <c r="M706" s="2">
        <v>1</v>
      </c>
      <c r="N706" s="2">
        <f t="shared" si="22"/>
        <v>2129.67</v>
      </c>
    </row>
    <row r="707" spans="1:14" ht="14.25">
      <c r="A707" s="3" t="s">
        <v>1744</v>
      </c>
      <c r="B707" s="2">
        <v>15</v>
      </c>
      <c r="C707" s="3" t="s">
        <v>2473</v>
      </c>
      <c r="D707" s="3" t="s">
        <v>2474</v>
      </c>
      <c r="E707" s="3" t="s">
        <v>423</v>
      </c>
      <c r="F707" s="4">
        <v>42317</v>
      </c>
      <c r="G707" s="2">
        <v>104.68</v>
      </c>
      <c r="H707" s="2">
        <v>137.23</v>
      </c>
      <c r="I707" s="2">
        <v>120.92</v>
      </c>
      <c r="J707" s="2">
        <f t="shared" si="21"/>
        <v>362.83</v>
      </c>
      <c r="K707" s="2">
        <v>0</v>
      </c>
      <c r="L707" s="2">
        <v>0</v>
      </c>
      <c r="M707" s="2">
        <v>1</v>
      </c>
      <c r="N707" s="2">
        <f t="shared" si="22"/>
        <v>362.83</v>
      </c>
    </row>
    <row r="708" spans="1:14" ht="14.25">
      <c r="A708" s="3" t="s">
        <v>1744</v>
      </c>
      <c r="B708" s="2">
        <v>20</v>
      </c>
      <c r="C708" s="3" t="s">
        <v>1855</v>
      </c>
      <c r="D708" s="3" t="s">
        <v>2475</v>
      </c>
      <c r="E708" s="3" t="s">
        <v>1658</v>
      </c>
      <c r="F708" s="4">
        <v>42128</v>
      </c>
      <c r="G708" s="2">
        <v>384.89</v>
      </c>
      <c r="H708" s="2">
        <v>364.26</v>
      </c>
      <c r="I708" s="2">
        <v>185.18</v>
      </c>
      <c r="J708" s="2">
        <f t="shared" si="21"/>
        <v>934.3299999999999</v>
      </c>
      <c r="K708" s="2">
        <v>0</v>
      </c>
      <c r="L708" s="2">
        <v>0</v>
      </c>
      <c r="M708" s="2">
        <v>1</v>
      </c>
      <c r="N708" s="2">
        <f t="shared" si="22"/>
        <v>934.3299999999999</v>
      </c>
    </row>
    <row r="709" spans="1:14" ht="14.25">
      <c r="A709" s="3" t="s">
        <v>1744</v>
      </c>
      <c r="B709" s="2">
        <v>120</v>
      </c>
      <c r="C709" s="3" t="s">
        <v>2476</v>
      </c>
      <c r="D709" s="3" t="s">
        <v>2475</v>
      </c>
      <c r="E709" s="3" t="s">
        <v>1658</v>
      </c>
      <c r="F709" s="4">
        <v>42128</v>
      </c>
      <c r="G709" s="2">
        <v>1157.63</v>
      </c>
      <c r="H709" s="2">
        <v>675.67</v>
      </c>
      <c r="I709" s="2">
        <v>185.18</v>
      </c>
      <c r="J709" s="2">
        <f t="shared" si="21"/>
        <v>2018.4800000000002</v>
      </c>
      <c r="K709" s="2">
        <v>0</v>
      </c>
      <c r="L709" s="2">
        <v>0</v>
      </c>
      <c r="M709" s="2">
        <v>1</v>
      </c>
      <c r="N709" s="2">
        <f t="shared" si="22"/>
        <v>2018.4800000000002</v>
      </c>
    </row>
    <row r="710" spans="1:14" ht="14.25">
      <c r="A710" s="3" t="s">
        <v>1744</v>
      </c>
      <c r="B710" s="2">
        <v>34</v>
      </c>
      <c r="C710" s="3" t="s">
        <v>2477</v>
      </c>
      <c r="D710" s="3" t="s">
        <v>2478</v>
      </c>
      <c r="E710" s="3" t="s">
        <v>2479</v>
      </c>
      <c r="F710" s="4">
        <v>42054</v>
      </c>
      <c r="G710" s="2">
        <v>363.63</v>
      </c>
      <c r="H710" s="2">
        <v>288.87</v>
      </c>
      <c r="I710" s="2">
        <v>196.51</v>
      </c>
      <c r="J710" s="2">
        <f t="shared" si="21"/>
        <v>849.01</v>
      </c>
      <c r="K710" s="2">
        <v>0</v>
      </c>
      <c r="L710" s="2">
        <v>0</v>
      </c>
      <c r="M710" s="2">
        <v>1</v>
      </c>
      <c r="N710" s="2">
        <f t="shared" si="22"/>
        <v>849.01</v>
      </c>
    </row>
    <row r="711" spans="1:14" ht="14.25">
      <c r="A711" s="3" t="s">
        <v>1744</v>
      </c>
      <c r="B711" s="2">
        <v>3</v>
      </c>
      <c r="C711" s="3" t="s">
        <v>1763</v>
      </c>
      <c r="D711" s="3" t="s">
        <v>1379</v>
      </c>
      <c r="E711" s="3" t="s">
        <v>1380</v>
      </c>
      <c r="F711" s="4">
        <v>42158</v>
      </c>
      <c r="G711" s="2">
        <v>121.76</v>
      </c>
      <c r="H711" s="2">
        <v>114.24</v>
      </c>
      <c r="I711" s="2">
        <v>0</v>
      </c>
      <c r="J711" s="2">
        <f t="shared" si="21"/>
        <v>236</v>
      </c>
      <c r="K711" s="2">
        <v>0</v>
      </c>
      <c r="L711" s="2">
        <v>0</v>
      </c>
      <c r="M711" s="2">
        <v>1</v>
      </c>
      <c r="N711" s="2">
        <f t="shared" si="22"/>
        <v>236</v>
      </c>
    </row>
    <row r="712" spans="1:14" ht="14.25">
      <c r="A712" s="3" t="s">
        <v>1744</v>
      </c>
      <c r="B712" s="2">
        <v>150</v>
      </c>
      <c r="C712" s="3" t="s">
        <v>2480</v>
      </c>
      <c r="D712" s="3" t="s">
        <v>2481</v>
      </c>
      <c r="E712" s="3" t="s">
        <v>981</v>
      </c>
      <c r="F712" s="4">
        <v>42069</v>
      </c>
      <c r="G712" s="2">
        <v>1435.27</v>
      </c>
      <c r="H712" s="2">
        <v>549.3</v>
      </c>
      <c r="I712" s="2">
        <v>157.15</v>
      </c>
      <c r="J712" s="2">
        <f t="shared" si="21"/>
        <v>2141.72</v>
      </c>
      <c r="K712" s="2">
        <v>0</v>
      </c>
      <c r="L712" s="2">
        <v>0</v>
      </c>
      <c r="M712" s="2">
        <v>1</v>
      </c>
      <c r="N712" s="2">
        <f t="shared" si="22"/>
        <v>2141.72</v>
      </c>
    </row>
    <row r="713" spans="1:14" ht="14.25">
      <c r="A713" s="3" t="s">
        <v>1744</v>
      </c>
      <c r="B713" s="2">
        <v>9</v>
      </c>
      <c r="C713" s="3" t="s">
        <v>1762</v>
      </c>
      <c r="D713" s="3" t="s">
        <v>2481</v>
      </c>
      <c r="E713" s="3" t="s">
        <v>981</v>
      </c>
      <c r="F713" s="4">
        <v>42069</v>
      </c>
      <c r="G713" s="2">
        <v>125.7</v>
      </c>
      <c r="H713" s="2">
        <v>86.38</v>
      </c>
      <c r="I713" s="2">
        <v>113.38</v>
      </c>
      <c r="J713" s="2">
        <f aca="true" t="shared" si="23" ref="J713:J776">SUM(G713:I713)</f>
        <v>325.46</v>
      </c>
      <c r="K713" s="2">
        <v>0</v>
      </c>
      <c r="L713" s="2">
        <v>0</v>
      </c>
      <c r="M713" s="2">
        <v>1</v>
      </c>
      <c r="N713" s="2">
        <f aca="true" t="shared" si="24" ref="N713:N776">M713*J713</f>
        <v>325.46</v>
      </c>
    </row>
    <row r="714" spans="1:14" ht="14.25">
      <c r="A714" s="3" t="s">
        <v>1744</v>
      </c>
      <c r="B714" s="2">
        <v>9</v>
      </c>
      <c r="C714" s="3" t="s">
        <v>1781</v>
      </c>
      <c r="D714" s="3" t="s">
        <v>873</v>
      </c>
      <c r="E714" s="3" t="s">
        <v>435</v>
      </c>
      <c r="F714" s="4">
        <v>42103</v>
      </c>
      <c r="G714" s="2">
        <v>328.86</v>
      </c>
      <c r="H714" s="2">
        <v>220.72</v>
      </c>
      <c r="I714" s="2">
        <v>98.25</v>
      </c>
      <c r="J714" s="2">
        <f t="shared" si="23"/>
        <v>647.83</v>
      </c>
      <c r="K714" s="2">
        <v>0</v>
      </c>
      <c r="L714" s="2">
        <v>0</v>
      </c>
      <c r="M714" s="2">
        <v>1</v>
      </c>
      <c r="N714" s="2">
        <f t="shared" si="24"/>
        <v>647.83</v>
      </c>
    </row>
    <row r="715" spans="1:14" ht="14.25">
      <c r="A715" s="3" t="s">
        <v>1744</v>
      </c>
      <c r="B715" s="2">
        <v>160</v>
      </c>
      <c r="C715" s="3" t="s">
        <v>2482</v>
      </c>
      <c r="D715" s="3" t="s">
        <v>2483</v>
      </c>
      <c r="E715" s="3" t="s">
        <v>213</v>
      </c>
      <c r="F715" s="4">
        <v>42317</v>
      </c>
      <c r="G715" s="2">
        <v>2104.24</v>
      </c>
      <c r="H715" s="2">
        <v>702.6</v>
      </c>
      <c r="I715" s="2">
        <v>370.36</v>
      </c>
      <c r="J715" s="2">
        <f t="shared" si="23"/>
        <v>3177.2</v>
      </c>
      <c r="K715" s="2">
        <v>0</v>
      </c>
      <c r="L715" s="2">
        <v>0</v>
      </c>
      <c r="M715" s="2">
        <v>1</v>
      </c>
      <c r="N715" s="2">
        <f t="shared" si="24"/>
        <v>3177.2</v>
      </c>
    </row>
    <row r="716" spans="1:14" ht="14.25">
      <c r="A716" s="3" t="s">
        <v>1744</v>
      </c>
      <c r="B716" s="2">
        <v>28</v>
      </c>
      <c r="C716" s="3" t="s">
        <v>2057</v>
      </c>
      <c r="D716" s="3" t="s">
        <v>2484</v>
      </c>
      <c r="E716" s="3" t="s">
        <v>198</v>
      </c>
      <c r="F716" s="4">
        <v>42330</v>
      </c>
      <c r="G716" s="2">
        <v>143.3</v>
      </c>
      <c r="H716" s="2">
        <v>338.01</v>
      </c>
      <c r="I716" s="2">
        <v>91.97</v>
      </c>
      <c r="J716" s="2">
        <f t="shared" si="23"/>
        <v>573.28</v>
      </c>
      <c r="K716" s="2">
        <v>0</v>
      </c>
      <c r="L716" s="2">
        <v>0</v>
      </c>
      <c r="M716" s="2">
        <v>1</v>
      </c>
      <c r="N716" s="2">
        <f t="shared" si="24"/>
        <v>573.28</v>
      </c>
    </row>
    <row r="717" spans="1:14" ht="14.25">
      <c r="A717" s="3" t="s">
        <v>1744</v>
      </c>
      <c r="B717" s="2">
        <v>2</v>
      </c>
      <c r="C717" s="3" t="s">
        <v>2360</v>
      </c>
      <c r="D717" s="3" t="s">
        <v>2484</v>
      </c>
      <c r="E717" s="3" t="s">
        <v>198</v>
      </c>
      <c r="F717" s="4">
        <v>42330</v>
      </c>
      <c r="G717" s="2">
        <v>18.16</v>
      </c>
      <c r="H717" s="2">
        <v>25.17</v>
      </c>
      <c r="I717" s="2">
        <v>6.93</v>
      </c>
      <c r="J717" s="2">
        <f t="shared" si="23"/>
        <v>50.26</v>
      </c>
      <c r="K717" s="2">
        <v>0</v>
      </c>
      <c r="L717" s="2">
        <v>0</v>
      </c>
      <c r="M717" s="2">
        <v>1</v>
      </c>
      <c r="N717" s="2">
        <f t="shared" si="24"/>
        <v>50.26</v>
      </c>
    </row>
    <row r="718" spans="1:14" ht="14.25">
      <c r="A718" s="3" t="s">
        <v>1744</v>
      </c>
      <c r="B718" s="2">
        <v>17</v>
      </c>
      <c r="C718" s="3" t="s">
        <v>1881</v>
      </c>
      <c r="D718" s="3" t="s">
        <v>877</v>
      </c>
      <c r="E718" s="3" t="s">
        <v>835</v>
      </c>
      <c r="F718" s="4">
        <v>42186</v>
      </c>
      <c r="G718" s="2">
        <v>367.04</v>
      </c>
      <c r="H718" s="2">
        <v>255.89</v>
      </c>
      <c r="I718" s="2">
        <v>135.27</v>
      </c>
      <c r="J718" s="2">
        <f t="shared" si="23"/>
        <v>758.2</v>
      </c>
      <c r="K718" s="2">
        <v>0</v>
      </c>
      <c r="L718" s="2">
        <v>0</v>
      </c>
      <c r="M718" s="2">
        <v>1</v>
      </c>
      <c r="N718" s="2">
        <f t="shared" si="24"/>
        <v>758.2</v>
      </c>
    </row>
    <row r="719" spans="1:14" ht="14.25">
      <c r="A719" s="3" t="s">
        <v>1744</v>
      </c>
      <c r="B719" s="2">
        <v>110</v>
      </c>
      <c r="C719" s="3" t="s">
        <v>2485</v>
      </c>
      <c r="D719" s="3" t="s">
        <v>877</v>
      </c>
      <c r="E719" s="3" t="s">
        <v>835</v>
      </c>
      <c r="F719" s="4">
        <v>42186</v>
      </c>
      <c r="G719" s="2">
        <v>1459.44</v>
      </c>
      <c r="H719" s="2">
        <v>697.27</v>
      </c>
      <c r="I719" s="2">
        <v>135.27</v>
      </c>
      <c r="J719" s="2">
        <f t="shared" si="23"/>
        <v>2291.98</v>
      </c>
      <c r="K719" s="2">
        <v>0</v>
      </c>
      <c r="L719" s="2">
        <v>0</v>
      </c>
      <c r="M719" s="2">
        <v>1</v>
      </c>
      <c r="N719" s="2">
        <f t="shared" si="24"/>
        <v>2291.98</v>
      </c>
    </row>
    <row r="720" spans="1:14" ht="14.25">
      <c r="A720" s="3" t="s">
        <v>1744</v>
      </c>
      <c r="B720" s="2">
        <v>10</v>
      </c>
      <c r="C720" s="3" t="s">
        <v>1877</v>
      </c>
      <c r="D720" s="3" t="s">
        <v>880</v>
      </c>
      <c r="E720" s="3" t="s">
        <v>881</v>
      </c>
      <c r="F720" s="4">
        <v>42191</v>
      </c>
      <c r="G720" s="2">
        <v>32.63</v>
      </c>
      <c r="H720" s="2">
        <v>100.14</v>
      </c>
      <c r="I720" s="2">
        <v>65.5</v>
      </c>
      <c r="J720" s="2">
        <f t="shared" si="23"/>
        <v>198.27</v>
      </c>
      <c r="K720" s="2">
        <v>0</v>
      </c>
      <c r="L720" s="2">
        <v>0</v>
      </c>
      <c r="M720" s="2">
        <v>1</v>
      </c>
      <c r="N720" s="2">
        <f t="shared" si="24"/>
        <v>198.27</v>
      </c>
    </row>
    <row r="721" spans="1:14" ht="14.25">
      <c r="A721" s="3" t="s">
        <v>1744</v>
      </c>
      <c r="B721" s="2">
        <v>95</v>
      </c>
      <c r="C721" s="3" t="s">
        <v>2486</v>
      </c>
      <c r="D721" s="3" t="s">
        <v>880</v>
      </c>
      <c r="E721" s="3" t="s">
        <v>881</v>
      </c>
      <c r="F721" s="4">
        <v>42191</v>
      </c>
      <c r="G721" s="2">
        <v>746.9</v>
      </c>
      <c r="H721" s="2">
        <v>416.75</v>
      </c>
      <c r="I721" s="2">
        <v>187.17</v>
      </c>
      <c r="J721" s="2">
        <f t="shared" si="23"/>
        <v>1350.8200000000002</v>
      </c>
      <c r="K721" s="2">
        <v>0</v>
      </c>
      <c r="L721" s="2">
        <v>0</v>
      </c>
      <c r="M721" s="2">
        <v>1</v>
      </c>
      <c r="N721" s="2">
        <f t="shared" si="24"/>
        <v>1350.8200000000002</v>
      </c>
    </row>
    <row r="722" spans="1:14" ht="14.25">
      <c r="A722" s="3" t="s">
        <v>1744</v>
      </c>
      <c r="B722" s="2">
        <v>153</v>
      </c>
      <c r="C722" s="3" t="s">
        <v>2487</v>
      </c>
      <c r="D722" s="3" t="s">
        <v>2488</v>
      </c>
      <c r="E722" s="3" t="s">
        <v>2489</v>
      </c>
      <c r="F722" s="4">
        <v>42025</v>
      </c>
      <c r="G722" s="2">
        <v>2726.7</v>
      </c>
      <c r="H722" s="2">
        <v>1786.88</v>
      </c>
      <c r="I722" s="2">
        <v>0</v>
      </c>
      <c r="J722" s="2">
        <f t="shared" si="23"/>
        <v>4513.58</v>
      </c>
      <c r="K722" s="2">
        <v>0</v>
      </c>
      <c r="L722" s="2">
        <v>0</v>
      </c>
      <c r="M722" s="2">
        <v>1</v>
      </c>
      <c r="N722" s="2">
        <f t="shared" si="24"/>
        <v>4513.58</v>
      </c>
    </row>
    <row r="723" spans="1:14" ht="14.25">
      <c r="A723" s="3" t="s">
        <v>1744</v>
      </c>
      <c r="B723" s="2">
        <v>3</v>
      </c>
      <c r="C723" s="3" t="s">
        <v>1763</v>
      </c>
      <c r="D723" s="3" t="s">
        <v>1636</v>
      </c>
      <c r="E723" s="3" t="s">
        <v>1637</v>
      </c>
      <c r="F723" s="4">
        <v>42354</v>
      </c>
      <c r="G723" s="2">
        <v>108.36</v>
      </c>
      <c r="H723" s="2">
        <v>116.07</v>
      </c>
      <c r="I723" s="2">
        <v>0</v>
      </c>
      <c r="J723" s="2">
        <f t="shared" si="23"/>
        <v>224.43</v>
      </c>
      <c r="K723" s="2">
        <v>0</v>
      </c>
      <c r="L723" s="2">
        <v>0</v>
      </c>
      <c r="M723" s="2">
        <v>1</v>
      </c>
      <c r="N723" s="2">
        <f t="shared" si="24"/>
        <v>224.43</v>
      </c>
    </row>
    <row r="724" spans="1:14" ht="14.25">
      <c r="A724" s="3" t="s">
        <v>1744</v>
      </c>
      <c r="B724" s="2">
        <v>55</v>
      </c>
      <c r="C724" s="3" t="s">
        <v>2490</v>
      </c>
      <c r="D724" s="3" t="s">
        <v>1382</v>
      </c>
      <c r="E724" s="3" t="s">
        <v>480</v>
      </c>
      <c r="F724" s="4">
        <v>42145</v>
      </c>
      <c r="G724" s="2">
        <v>697.14</v>
      </c>
      <c r="H724" s="2">
        <v>298.35</v>
      </c>
      <c r="I724" s="2">
        <v>135.27</v>
      </c>
      <c r="J724" s="2">
        <f t="shared" si="23"/>
        <v>1130.76</v>
      </c>
      <c r="K724" s="2">
        <v>0</v>
      </c>
      <c r="L724" s="2">
        <v>0</v>
      </c>
      <c r="M724" s="2">
        <v>1</v>
      </c>
      <c r="N724" s="2">
        <f t="shared" si="24"/>
        <v>1130.76</v>
      </c>
    </row>
    <row r="725" spans="1:14" ht="14.25">
      <c r="A725" s="3" t="s">
        <v>1744</v>
      </c>
      <c r="B725" s="2">
        <v>11</v>
      </c>
      <c r="C725" s="3" t="s">
        <v>1838</v>
      </c>
      <c r="D725" s="3" t="s">
        <v>1382</v>
      </c>
      <c r="E725" s="3" t="s">
        <v>480</v>
      </c>
      <c r="F725" s="4">
        <v>42145</v>
      </c>
      <c r="G725" s="2">
        <v>254.05</v>
      </c>
      <c r="H725" s="2">
        <v>154.05</v>
      </c>
      <c r="I725" s="2">
        <v>135.27</v>
      </c>
      <c r="J725" s="2">
        <f t="shared" si="23"/>
        <v>543.37</v>
      </c>
      <c r="K725" s="2">
        <v>0</v>
      </c>
      <c r="L725" s="2">
        <v>0</v>
      </c>
      <c r="M725" s="2">
        <v>1</v>
      </c>
      <c r="N725" s="2">
        <f t="shared" si="24"/>
        <v>543.37</v>
      </c>
    </row>
    <row r="726" spans="1:14" ht="14.25">
      <c r="A726" s="3" t="s">
        <v>1744</v>
      </c>
      <c r="B726" s="2">
        <v>3</v>
      </c>
      <c r="C726" s="3" t="s">
        <v>1827</v>
      </c>
      <c r="D726" s="3" t="s">
        <v>1638</v>
      </c>
      <c r="E726" s="3" t="s">
        <v>1639</v>
      </c>
      <c r="F726" s="4">
        <v>42077</v>
      </c>
      <c r="G726" s="2">
        <v>118.63</v>
      </c>
      <c r="H726" s="2">
        <v>105.24</v>
      </c>
      <c r="I726" s="2">
        <v>0</v>
      </c>
      <c r="J726" s="2">
        <f t="shared" si="23"/>
        <v>223.87</v>
      </c>
      <c r="K726" s="2">
        <v>0</v>
      </c>
      <c r="L726" s="2">
        <v>0</v>
      </c>
      <c r="M726" s="2">
        <v>1</v>
      </c>
      <c r="N726" s="2">
        <f t="shared" si="24"/>
        <v>223.87</v>
      </c>
    </row>
    <row r="727" spans="1:14" ht="14.25">
      <c r="A727" s="3" t="s">
        <v>1744</v>
      </c>
      <c r="B727" s="2">
        <v>3</v>
      </c>
      <c r="C727" s="3" t="s">
        <v>1763</v>
      </c>
      <c r="D727" s="3" t="s">
        <v>1383</v>
      </c>
      <c r="E727" s="3" t="s">
        <v>563</v>
      </c>
      <c r="F727" s="4">
        <v>42354</v>
      </c>
      <c r="G727" s="2">
        <v>75.8</v>
      </c>
      <c r="H727" s="2">
        <v>70.98</v>
      </c>
      <c r="I727" s="2">
        <v>0</v>
      </c>
      <c r="J727" s="2">
        <f t="shared" si="23"/>
        <v>146.78</v>
      </c>
      <c r="K727" s="2">
        <v>0</v>
      </c>
      <c r="L727" s="2">
        <v>0</v>
      </c>
      <c r="M727" s="2">
        <v>1</v>
      </c>
      <c r="N727" s="2">
        <f t="shared" si="24"/>
        <v>146.78</v>
      </c>
    </row>
    <row r="728" spans="1:14" ht="14.25">
      <c r="A728" s="3" t="s">
        <v>1744</v>
      </c>
      <c r="B728" s="2">
        <v>110</v>
      </c>
      <c r="C728" s="3" t="s">
        <v>2491</v>
      </c>
      <c r="D728" s="3" t="s">
        <v>2492</v>
      </c>
      <c r="E728" s="3" t="s">
        <v>480</v>
      </c>
      <c r="F728" s="4">
        <v>42030</v>
      </c>
      <c r="G728" s="2">
        <v>891.91</v>
      </c>
      <c r="H728" s="2">
        <v>664.53</v>
      </c>
      <c r="I728" s="2">
        <v>0</v>
      </c>
      <c r="J728" s="2">
        <f t="shared" si="23"/>
        <v>1556.44</v>
      </c>
      <c r="K728" s="2">
        <v>0</v>
      </c>
      <c r="L728" s="2">
        <v>0</v>
      </c>
      <c r="M728" s="2">
        <v>1</v>
      </c>
      <c r="N728" s="2">
        <f t="shared" si="24"/>
        <v>1556.44</v>
      </c>
    </row>
    <row r="729" spans="1:14" ht="14.25">
      <c r="A729" s="3" t="s">
        <v>1744</v>
      </c>
      <c r="B729" s="2">
        <v>3</v>
      </c>
      <c r="C729" s="3" t="s">
        <v>2493</v>
      </c>
      <c r="D729" s="3" t="s">
        <v>383</v>
      </c>
      <c r="E729" s="3" t="s">
        <v>384</v>
      </c>
      <c r="F729" s="4">
        <v>42194</v>
      </c>
      <c r="G729" s="2">
        <v>34.54</v>
      </c>
      <c r="H729" s="2">
        <v>18.61</v>
      </c>
      <c r="I729" s="2">
        <v>2.57</v>
      </c>
      <c r="J729" s="2">
        <f t="shared" si="23"/>
        <v>55.72</v>
      </c>
      <c r="K729" s="2">
        <v>0</v>
      </c>
      <c r="L729" s="2">
        <v>0</v>
      </c>
      <c r="M729" s="2">
        <v>1</v>
      </c>
      <c r="N729" s="2">
        <f t="shared" si="24"/>
        <v>55.72</v>
      </c>
    </row>
    <row r="730" spans="1:14" ht="14.25">
      <c r="A730" s="3" t="s">
        <v>1744</v>
      </c>
      <c r="B730" s="2">
        <v>3</v>
      </c>
      <c r="C730" s="3" t="s">
        <v>2066</v>
      </c>
      <c r="D730" s="3" t="s">
        <v>383</v>
      </c>
      <c r="E730" s="3" t="s">
        <v>384</v>
      </c>
      <c r="F730" s="4">
        <v>42194</v>
      </c>
      <c r="G730" s="2">
        <v>38.87</v>
      </c>
      <c r="H730" s="2">
        <v>18.16</v>
      </c>
      <c r="I730" s="2">
        <v>2.94</v>
      </c>
      <c r="J730" s="2">
        <f t="shared" si="23"/>
        <v>59.97</v>
      </c>
      <c r="K730" s="2">
        <v>0</v>
      </c>
      <c r="L730" s="2">
        <v>0</v>
      </c>
      <c r="M730" s="2">
        <v>1</v>
      </c>
      <c r="N730" s="2">
        <f t="shared" si="24"/>
        <v>59.97</v>
      </c>
    </row>
    <row r="731" spans="1:14" ht="14.25">
      <c r="A731" s="3" t="s">
        <v>1744</v>
      </c>
      <c r="B731" s="2">
        <v>33</v>
      </c>
      <c r="C731" s="3" t="s">
        <v>2026</v>
      </c>
      <c r="D731" s="3" t="s">
        <v>2494</v>
      </c>
      <c r="E731" s="3" t="s">
        <v>1501</v>
      </c>
      <c r="F731" s="4">
        <v>42116</v>
      </c>
      <c r="G731" s="2">
        <v>452.07</v>
      </c>
      <c r="H731" s="2">
        <v>462.86</v>
      </c>
      <c r="I731" s="2">
        <v>0</v>
      </c>
      <c r="J731" s="2">
        <f t="shared" si="23"/>
        <v>914.9300000000001</v>
      </c>
      <c r="K731" s="2">
        <v>0</v>
      </c>
      <c r="L731" s="2">
        <v>0</v>
      </c>
      <c r="M731" s="2">
        <v>1</v>
      </c>
      <c r="N731" s="2">
        <f t="shared" si="24"/>
        <v>914.9300000000001</v>
      </c>
    </row>
    <row r="732" spans="1:14" ht="14.25">
      <c r="A732" s="3" t="s">
        <v>1744</v>
      </c>
      <c r="B732" s="2">
        <v>22</v>
      </c>
      <c r="C732" s="3" t="s">
        <v>1787</v>
      </c>
      <c r="D732" s="3" t="s">
        <v>887</v>
      </c>
      <c r="E732" s="3" t="s">
        <v>888</v>
      </c>
      <c r="F732" s="4">
        <v>42264</v>
      </c>
      <c r="G732" s="2">
        <v>223.9</v>
      </c>
      <c r="H732" s="2">
        <v>156.27</v>
      </c>
      <c r="I732" s="2">
        <v>185.18</v>
      </c>
      <c r="J732" s="2">
        <f t="shared" si="23"/>
        <v>565.35</v>
      </c>
      <c r="K732" s="2">
        <v>0</v>
      </c>
      <c r="L732" s="2">
        <v>0</v>
      </c>
      <c r="M732" s="2">
        <v>1</v>
      </c>
      <c r="N732" s="2">
        <f t="shared" si="24"/>
        <v>565.35</v>
      </c>
    </row>
    <row r="733" spans="1:14" ht="14.25">
      <c r="A733" s="3" t="s">
        <v>1744</v>
      </c>
      <c r="B733" s="2">
        <v>89</v>
      </c>
      <c r="C733" s="3" t="s">
        <v>2495</v>
      </c>
      <c r="D733" s="3" t="s">
        <v>890</v>
      </c>
      <c r="E733" s="3" t="s">
        <v>891</v>
      </c>
      <c r="F733" s="4">
        <v>42060</v>
      </c>
      <c r="G733" s="2">
        <v>564.23</v>
      </c>
      <c r="H733" s="2">
        <v>419.98</v>
      </c>
      <c r="I733" s="2">
        <v>178.55</v>
      </c>
      <c r="J733" s="2">
        <f t="shared" si="23"/>
        <v>1162.76</v>
      </c>
      <c r="K733" s="2">
        <v>0</v>
      </c>
      <c r="L733" s="2">
        <v>0</v>
      </c>
      <c r="M733" s="2">
        <v>1</v>
      </c>
      <c r="N733" s="2">
        <f t="shared" si="24"/>
        <v>1162.76</v>
      </c>
    </row>
    <row r="734" spans="1:14" ht="14.25">
      <c r="A734" s="3" t="s">
        <v>1744</v>
      </c>
      <c r="B734" s="2">
        <v>8</v>
      </c>
      <c r="C734" s="3" t="s">
        <v>1795</v>
      </c>
      <c r="D734" s="3" t="s">
        <v>890</v>
      </c>
      <c r="E734" s="3" t="s">
        <v>891</v>
      </c>
      <c r="F734" s="4">
        <v>42060</v>
      </c>
      <c r="G734" s="2">
        <v>121.53</v>
      </c>
      <c r="H734" s="2">
        <v>158.75</v>
      </c>
      <c r="I734" s="2">
        <v>75.58</v>
      </c>
      <c r="J734" s="2">
        <f t="shared" si="23"/>
        <v>355.85999999999996</v>
      </c>
      <c r="K734" s="2">
        <v>0</v>
      </c>
      <c r="L734" s="2">
        <v>0</v>
      </c>
      <c r="M734" s="2">
        <v>1</v>
      </c>
      <c r="N734" s="2">
        <f t="shared" si="24"/>
        <v>355.85999999999996</v>
      </c>
    </row>
    <row r="735" spans="1:14" ht="14.25">
      <c r="A735" s="3" t="s">
        <v>1744</v>
      </c>
      <c r="B735" s="2">
        <v>3</v>
      </c>
      <c r="C735" s="3" t="s">
        <v>1763</v>
      </c>
      <c r="D735" s="3" t="s">
        <v>1384</v>
      </c>
      <c r="E735" s="3" t="s">
        <v>806</v>
      </c>
      <c r="F735" s="4">
        <v>42356</v>
      </c>
      <c r="G735" s="2">
        <v>135.12</v>
      </c>
      <c r="H735" s="2">
        <v>127.79</v>
      </c>
      <c r="I735" s="2">
        <v>0</v>
      </c>
      <c r="J735" s="2">
        <f t="shared" si="23"/>
        <v>262.91</v>
      </c>
      <c r="K735" s="2">
        <v>0</v>
      </c>
      <c r="L735" s="2">
        <v>0</v>
      </c>
      <c r="M735" s="2">
        <v>1</v>
      </c>
      <c r="N735" s="2">
        <f t="shared" si="24"/>
        <v>262.91</v>
      </c>
    </row>
    <row r="736" spans="1:14" ht="14.25">
      <c r="A736" s="3" t="s">
        <v>1744</v>
      </c>
      <c r="B736" s="2">
        <v>11</v>
      </c>
      <c r="C736" s="3" t="s">
        <v>1838</v>
      </c>
      <c r="D736" s="3" t="s">
        <v>893</v>
      </c>
      <c r="E736" s="3" t="s">
        <v>894</v>
      </c>
      <c r="F736" s="4">
        <v>42234</v>
      </c>
      <c r="G736" s="2">
        <v>781.07</v>
      </c>
      <c r="H736" s="2">
        <v>736.75</v>
      </c>
      <c r="I736" s="2">
        <v>145.73</v>
      </c>
      <c r="J736" s="2">
        <f t="shared" si="23"/>
        <v>1663.5500000000002</v>
      </c>
      <c r="K736" s="2">
        <v>0</v>
      </c>
      <c r="L736" s="2">
        <v>0</v>
      </c>
      <c r="M736" s="2">
        <v>1</v>
      </c>
      <c r="N736" s="2">
        <f t="shared" si="24"/>
        <v>1663.5500000000002</v>
      </c>
    </row>
    <row r="737" spans="1:14" ht="14.25">
      <c r="A737" s="3" t="s">
        <v>1744</v>
      </c>
      <c r="B737" s="2">
        <v>130</v>
      </c>
      <c r="C737" s="3" t="s">
        <v>2496</v>
      </c>
      <c r="D737" s="3" t="s">
        <v>893</v>
      </c>
      <c r="E737" s="3" t="s">
        <v>894</v>
      </c>
      <c r="F737" s="4">
        <v>42234</v>
      </c>
      <c r="G737" s="2">
        <v>1577.69</v>
      </c>
      <c r="H737" s="2">
        <v>1010.33</v>
      </c>
      <c r="I737" s="2">
        <v>145.73</v>
      </c>
      <c r="J737" s="2">
        <f t="shared" si="23"/>
        <v>2733.75</v>
      </c>
      <c r="K737" s="2">
        <v>0</v>
      </c>
      <c r="L737" s="2">
        <v>0</v>
      </c>
      <c r="M737" s="2">
        <v>1</v>
      </c>
      <c r="N737" s="2">
        <f t="shared" si="24"/>
        <v>2733.75</v>
      </c>
    </row>
    <row r="738" spans="1:14" ht="14.25">
      <c r="A738" s="3" t="s">
        <v>1744</v>
      </c>
      <c r="B738" s="2">
        <v>8</v>
      </c>
      <c r="C738" s="3" t="s">
        <v>1764</v>
      </c>
      <c r="D738" s="3" t="s">
        <v>2497</v>
      </c>
      <c r="E738" s="3" t="s">
        <v>189</v>
      </c>
      <c r="F738" s="4">
        <v>42031</v>
      </c>
      <c r="G738" s="2">
        <v>693.88</v>
      </c>
      <c r="H738" s="2">
        <v>424.33</v>
      </c>
      <c r="I738" s="2">
        <v>185.18</v>
      </c>
      <c r="J738" s="2">
        <f t="shared" si="23"/>
        <v>1303.39</v>
      </c>
      <c r="K738" s="2">
        <v>0</v>
      </c>
      <c r="L738" s="2">
        <v>0</v>
      </c>
      <c r="M738" s="2">
        <v>1</v>
      </c>
      <c r="N738" s="2">
        <f t="shared" si="24"/>
        <v>1303.39</v>
      </c>
    </row>
    <row r="739" spans="1:14" ht="14.25">
      <c r="A739" s="3" t="s">
        <v>1744</v>
      </c>
      <c r="B739" s="2">
        <v>163</v>
      </c>
      <c r="C739" s="3" t="s">
        <v>2498</v>
      </c>
      <c r="D739" s="3" t="s">
        <v>2497</v>
      </c>
      <c r="E739" s="3" t="s">
        <v>189</v>
      </c>
      <c r="F739" s="4">
        <v>42031</v>
      </c>
      <c r="G739" s="2">
        <v>977.32</v>
      </c>
      <c r="H739" s="2">
        <v>558.95</v>
      </c>
      <c r="I739" s="2">
        <v>544.09</v>
      </c>
      <c r="J739" s="2">
        <f t="shared" si="23"/>
        <v>2080.36</v>
      </c>
      <c r="K739" s="2">
        <v>0</v>
      </c>
      <c r="L739" s="2">
        <v>0</v>
      </c>
      <c r="M739" s="2">
        <v>1</v>
      </c>
      <c r="N739" s="2">
        <f t="shared" si="24"/>
        <v>2080.36</v>
      </c>
    </row>
    <row r="740" spans="1:14" ht="14.25">
      <c r="A740" s="3" t="s">
        <v>1744</v>
      </c>
      <c r="B740" s="2">
        <v>8</v>
      </c>
      <c r="C740" s="3" t="s">
        <v>1764</v>
      </c>
      <c r="D740" s="3" t="s">
        <v>2499</v>
      </c>
      <c r="E740" s="3" t="s">
        <v>257</v>
      </c>
      <c r="F740" s="4">
        <v>42157</v>
      </c>
      <c r="G740" s="2">
        <v>730.85</v>
      </c>
      <c r="H740" s="2">
        <v>462.23</v>
      </c>
      <c r="I740" s="2">
        <v>185.18</v>
      </c>
      <c r="J740" s="2">
        <f t="shared" si="23"/>
        <v>1378.26</v>
      </c>
      <c r="K740" s="2">
        <v>0</v>
      </c>
      <c r="L740" s="2">
        <v>0</v>
      </c>
      <c r="M740" s="2">
        <v>1</v>
      </c>
      <c r="N740" s="2">
        <f t="shared" si="24"/>
        <v>1378.26</v>
      </c>
    </row>
    <row r="741" spans="1:14" ht="14.25">
      <c r="A741" s="3" t="s">
        <v>1744</v>
      </c>
      <c r="B741" s="2">
        <v>109</v>
      </c>
      <c r="C741" s="3" t="s">
        <v>2500</v>
      </c>
      <c r="D741" s="3" t="s">
        <v>2499</v>
      </c>
      <c r="E741" s="3" t="s">
        <v>257</v>
      </c>
      <c r="F741" s="4">
        <v>42157</v>
      </c>
      <c r="G741" s="2">
        <v>616.66</v>
      </c>
      <c r="H741" s="2">
        <v>443.82</v>
      </c>
      <c r="I741" s="2">
        <v>386.56</v>
      </c>
      <c r="J741" s="2">
        <f t="shared" si="23"/>
        <v>1447.04</v>
      </c>
      <c r="K741" s="2">
        <v>0</v>
      </c>
      <c r="L741" s="2">
        <v>0</v>
      </c>
      <c r="M741" s="2">
        <v>1</v>
      </c>
      <c r="N741" s="2">
        <f t="shared" si="24"/>
        <v>1447.04</v>
      </c>
    </row>
    <row r="742" spans="1:14" ht="14.25">
      <c r="A742" s="3" t="s">
        <v>1744</v>
      </c>
      <c r="B742" s="2">
        <v>1</v>
      </c>
      <c r="C742" s="3" t="s">
        <v>1769</v>
      </c>
      <c r="D742" s="3" t="s">
        <v>1387</v>
      </c>
      <c r="E742" s="3" t="s">
        <v>510</v>
      </c>
      <c r="F742" s="4">
        <v>42079</v>
      </c>
      <c r="G742" s="2">
        <v>133.5</v>
      </c>
      <c r="H742" s="2">
        <v>143.15</v>
      </c>
      <c r="I742" s="2">
        <v>0</v>
      </c>
      <c r="J742" s="2">
        <f t="shared" si="23"/>
        <v>276.65</v>
      </c>
      <c r="K742" s="2">
        <v>0</v>
      </c>
      <c r="L742" s="2">
        <v>0</v>
      </c>
      <c r="M742" s="2">
        <v>1</v>
      </c>
      <c r="N742" s="2">
        <f t="shared" si="24"/>
        <v>276.65</v>
      </c>
    </row>
    <row r="743" spans="1:14" ht="14.25">
      <c r="A743" s="3" t="s">
        <v>1744</v>
      </c>
      <c r="B743" s="2">
        <v>25</v>
      </c>
      <c r="C743" s="3" t="s">
        <v>2501</v>
      </c>
      <c r="D743" s="3" t="s">
        <v>900</v>
      </c>
      <c r="E743" s="3" t="s">
        <v>435</v>
      </c>
      <c r="F743" s="4">
        <v>42088</v>
      </c>
      <c r="G743" s="2">
        <v>100.82</v>
      </c>
      <c r="H743" s="2">
        <v>77.19</v>
      </c>
      <c r="I743" s="2">
        <v>162.95</v>
      </c>
      <c r="J743" s="2">
        <f t="shared" si="23"/>
        <v>340.96</v>
      </c>
      <c r="K743" s="2">
        <v>0</v>
      </c>
      <c r="L743" s="2">
        <v>0</v>
      </c>
      <c r="M743" s="2">
        <v>1</v>
      </c>
      <c r="N743" s="2">
        <f t="shared" si="24"/>
        <v>340.96</v>
      </c>
    </row>
    <row r="744" spans="1:14" ht="14.25">
      <c r="A744" s="3" t="s">
        <v>1744</v>
      </c>
      <c r="B744" s="2">
        <v>21</v>
      </c>
      <c r="C744" s="3" t="s">
        <v>1801</v>
      </c>
      <c r="D744" s="3" t="s">
        <v>900</v>
      </c>
      <c r="E744" s="3" t="s">
        <v>435</v>
      </c>
      <c r="F744" s="4">
        <v>42088</v>
      </c>
      <c r="G744" s="2">
        <v>106.82</v>
      </c>
      <c r="H744" s="2">
        <v>52.01</v>
      </c>
      <c r="I744" s="2">
        <v>150.52</v>
      </c>
      <c r="J744" s="2">
        <f t="shared" si="23"/>
        <v>309.35</v>
      </c>
      <c r="K744" s="2">
        <v>0</v>
      </c>
      <c r="L744" s="2">
        <v>0</v>
      </c>
      <c r="M744" s="2">
        <v>1</v>
      </c>
      <c r="N744" s="2">
        <f t="shared" si="24"/>
        <v>309.35</v>
      </c>
    </row>
    <row r="745" spans="1:14" ht="14.25">
      <c r="A745" s="3" t="s">
        <v>1744</v>
      </c>
      <c r="B745" s="2">
        <v>68</v>
      </c>
      <c r="C745" s="3" t="s">
        <v>2502</v>
      </c>
      <c r="D745" s="3" t="s">
        <v>2503</v>
      </c>
      <c r="E745" s="3" t="s">
        <v>243</v>
      </c>
      <c r="F745" s="4">
        <v>42045</v>
      </c>
      <c r="G745" s="2">
        <v>633.32</v>
      </c>
      <c r="H745" s="2">
        <v>387.16</v>
      </c>
      <c r="I745" s="2">
        <v>370.36</v>
      </c>
      <c r="J745" s="2">
        <f t="shared" si="23"/>
        <v>1390.8400000000001</v>
      </c>
      <c r="K745" s="2">
        <v>0</v>
      </c>
      <c r="L745" s="2">
        <v>0</v>
      </c>
      <c r="M745" s="2">
        <v>1</v>
      </c>
      <c r="N745" s="2">
        <f t="shared" si="24"/>
        <v>1390.8400000000001</v>
      </c>
    </row>
    <row r="746" spans="1:14" ht="14.25">
      <c r="A746" s="3" t="s">
        <v>1744</v>
      </c>
      <c r="B746" s="2">
        <v>8</v>
      </c>
      <c r="C746" s="3" t="s">
        <v>1795</v>
      </c>
      <c r="D746" s="3" t="s">
        <v>2504</v>
      </c>
      <c r="E746" s="3" t="s">
        <v>2505</v>
      </c>
      <c r="F746" s="4">
        <v>42037</v>
      </c>
      <c r="G746" s="2">
        <v>459.53</v>
      </c>
      <c r="H746" s="2">
        <v>688.41</v>
      </c>
      <c r="I746" s="2">
        <v>133.22</v>
      </c>
      <c r="J746" s="2">
        <f t="shared" si="23"/>
        <v>1281.16</v>
      </c>
      <c r="K746" s="2">
        <v>0</v>
      </c>
      <c r="L746" s="2">
        <v>0</v>
      </c>
      <c r="M746" s="2">
        <v>1</v>
      </c>
      <c r="N746" s="2">
        <f t="shared" si="24"/>
        <v>1281.16</v>
      </c>
    </row>
    <row r="747" spans="1:14" ht="14.25">
      <c r="A747" s="3" t="s">
        <v>1744</v>
      </c>
      <c r="B747" s="2">
        <v>278</v>
      </c>
      <c r="C747" s="3" t="s">
        <v>2506</v>
      </c>
      <c r="D747" s="3" t="s">
        <v>2504</v>
      </c>
      <c r="E747" s="3" t="s">
        <v>2505</v>
      </c>
      <c r="F747" s="4">
        <v>42037</v>
      </c>
      <c r="G747" s="2">
        <v>2635.05</v>
      </c>
      <c r="H747" s="2">
        <v>1558.31</v>
      </c>
      <c r="I747" s="2">
        <v>134.88</v>
      </c>
      <c r="J747" s="2">
        <f t="shared" si="23"/>
        <v>4328.240000000001</v>
      </c>
      <c r="K747" s="2">
        <v>0</v>
      </c>
      <c r="L747" s="2">
        <v>0</v>
      </c>
      <c r="M747" s="2">
        <v>1</v>
      </c>
      <c r="N747" s="2">
        <f t="shared" si="24"/>
        <v>4328.240000000001</v>
      </c>
    </row>
    <row r="748" spans="1:14" ht="14.25">
      <c r="A748" s="3" t="s">
        <v>1744</v>
      </c>
      <c r="B748" s="2">
        <v>94</v>
      </c>
      <c r="C748" s="3" t="s">
        <v>2507</v>
      </c>
      <c r="D748" s="3" t="s">
        <v>389</v>
      </c>
      <c r="E748" s="3" t="s">
        <v>265</v>
      </c>
      <c r="F748" s="4">
        <v>42195</v>
      </c>
      <c r="G748" s="2">
        <v>1383.75</v>
      </c>
      <c r="H748" s="2">
        <v>1042.78</v>
      </c>
      <c r="I748" s="2">
        <v>247.78</v>
      </c>
      <c r="J748" s="2">
        <f t="shared" si="23"/>
        <v>2674.31</v>
      </c>
      <c r="K748" s="2">
        <v>0</v>
      </c>
      <c r="L748" s="2">
        <v>0</v>
      </c>
      <c r="M748" s="2">
        <v>1</v>
      </c>
      <c r="N748" s="2">
        <f t="shared" si="24"/>
        <v>2674.31</v>
      </c>
    </row>
    <row r="749" spans="1:14" ht="14.25">
      <c r="A749" s="3" t="s">
        <v>1744</v>
      </c>
      <c r="B749" s="2">
        <v>172</v>
      </c>
      <c r="C749" s="3" t="s">
        <v>2508</v>
      </c>
      <c r="D749" s="3" t="s">
        <v>391</v>
      </c>
      <c r="E749" s="3" t="s">
        <v>265</v>
      </c>
      <c r="F749" s="4">
        <v>42152</v>
      </c>
      <c r="G749" s="2">
        <v>1983.1</v>
      </c>
      <c r="H749" s="2">
        <v>849.31</v>
      </c>
      <c r="I749" s="2">
        <v>194.31</v>
      </c>
      <c r="J749" s="2">
        <f t="shared" si="23"/>
        <v>3026.72</v>
      </c>
      <c r="K749" s="2">
        <v>0</v>
      </c>
      <c r="L749" s="2">
        <v>0</v>
      </c>
      <c r="M749" s="2">
        <v>1</v>
      </c>
      <c r="N749" s="2">
        <f t="shared" si="24"/>
        <v>3026.72</v>
      </c>
    </row>
    <row r="750" spans="1:14" ht="14.25">
      <c r="A750" s="3" t="s">
        <v>1744</v>
      </c>
      <c r="B750" s="2">
        <v>9</v>
      </c>
      <c r="C750" s="3" t="s">
        <v>1762</v>
      </c>
      <c r="D750" s="3" t="s">
        <v>2509</v>
      </c>
      <c r="E750" s="3" t="s">
        <v>996</v>
      </c>
      <c r="F750" s="4">
        <v>42327</v>
      </c>
      <c r="G750" s="2">
        <v>151.46</v>
      </c>
      <c r="H750" s="2">
        <v>148.88</v>
      </c>
      <c r="I750" s="2">
        <v>162.97</v>
      </c>
      <c r="J750" s="2">
        <f t="shared" si="23"/>
        <v>463.31000000000006</v>
      </c>
      <c r="K750" s="2">
        <v>0</v>
      </c>
      <c r="L750" s="2">
        <v>0</v>
      </c>
      <c r="M750" s="2">
        <v>1</v>
      </c>
      <c r="N750" s="2">
        <f t="shared" si="24"/>
        <v>463.31000000000006</v>
      </c>
    </row>
    <row r="751" spans="1:14" ht="14.25">
      <c r="A751" s="3" t="s">
        <v>1744</v>
      </c>
      <c r="B751" s="2">
        <v>132</v>
      </c>
      <c r="C751" s="3" t="s">
        <v>2510</v>
      </c>
      <c r="D751" s="3" t="s">
        <v>2509</v>
      </c>
      <c r="E751" s="3" t="s">
        <v>996</v>
      </c>
      <c r="F751" s="4">
        <v>42327</v>
      </c>
      <c r="G751" s="2">
        <v>1249.38</v>
      </c>
      <c r="H751" s="2">
        <v>538.76</v>
      </c>
      <c r="I751" s="2">
        <v>187.48</v>
      </c>
      <c r="J751" s="2">
        <f t="shared" si="23"/>
        <v>1975.6200000000001</v>
      </c>
      <c r="K751" s="2">
        <v>0</v>
      </c>
      <c r="L751" s="2">
        <v>0</v>
      </c>
      <c r="M751" s="2">
        <v>1</v>
      </c>
      <c r="N751" s="2">
        <f t="shared" si="24"/>
        <v>1975.6200000000001</v>
      </c>
    </row>
    <row r="752" spans="1:14" ht="14.25">
      <c r="A752" s="3" t="s">
        <v>1744</v>
      </c>
      <c r="B752" s="2">
        <v>30</v>
      </c>
      <c r="C752" s="3" t="s">
        <v>2511</v>
      </c>
      <c r="D752" s="3" t="s">
        <v>2512</v>
      </c>
      <c r="E752" s="3" t="s">
        <v>274</v>
      </c>
      <c r="F752" s="4">
        <v>42185</v>
      </c>
      <c r="G752" s="2">
        <v>438.24</v>
      </c>
      <c r="H752" s="2">
        <v>210.68</v>
      </c>
      <c r="I752" s="2">
        <v>185.18</v>
      </c>
      <c r="J752" s="2">
        <f t="shared" si="23"/>
        <v>834.1000000000001</v>
      </c>
      <c r="K752" s="2">
        <v>0</v>
      </c>
      <c r="L752" s="2">
        <v>0</v>
      </c>
      <c r="M752" s="2">
        <v>1</v>
      </c>
      <c r="N752" s="2">
        <f t="shared" si="24"/>
        <v>834.1000000000001</v>
      </c>
    </row>
    <row r="753" spans="1:14" ht="14.25">
      <c r="A753" s="3" t="s">
        <v>1744</v>
      </c>
      <c r="B753" s="2">
        <v>54</v>
      </c>
      <c r="C753" s="3" t="s">
        <v>2513</v>
      </c>
      <c r="D753" s="3" t="s">
        <v>2512</v>
      </c>
      <c r="E753" s="3" t="s">
        <v>274</v>
      </c>
      <c r="F753" s="4">
        <v>42185</v>
      </c>
      <c r="G753" s="2">
        <v>414.99</v>
      </c>
      <c r="H753" s="2">
        <v>124.83</v>
      </c>
      <c r="I753" s="2">
        <v>293.42</v>
      </c>
      <c r="J753" s="2">
        <f t="shared" si="23"/>
        <v>833.24</v>
      </c>
      <c r="K753" s="2">
        <v>0</v>
      </c>
      <c r="L753" s="2">
        <v>0</v>
      </c>
      <c r="M753" s="2">
        <v>1</v>
      </c>
      <c r="N753" s="2">
        <f t="shared" si="24"/>
        <v>833.24</v>
      </c>
    </row>
    <row r="754" spans="1:14" ht="14.25">
      <c r="A754" s="3" t="s">
        <v>1744</v>
      </c>
      <c r="B754" s="2">
        <v>8</v>
      </c>
      <c r="C754" s="3" t="s">
        <v>1795</v>
      </c>
      <c r="D754" s="3" t="s">
        <v>1640</v>
      </c>
      <c r="E754" s="3" t="s">
        <v>963</v>
      </c>
      <c r="F754" s="4">
        <v>42192</v>
      </c>
      <c r="G754" s="2">
        <v>302.67</v>
      </c>
      <c r="H754" s="2">
        <v>363.3</v>
      </c>
      <c r="I754" s="2">
        <v>154.94</v>
      </c>
      <c r="J754" s="2">
        <f t="shared" si="23"/>
        <v>820.9100000000001</v>
      </c>
      <c r="K754" s="2">
        <v>0</v>
      </c>
      <c r="L754" s="2">
        <v>0</v>
      </c>
      <c r="M754" s="2">
        <v>1</v>
      </c>
      <c r="N754" s="2">
        <f t="shared" si="24"/>
        <v>820.9100000000001</v>
      </c>
    </row>
    <row r="755" spans="1:14" ht="14.25">
      <c r="A755" s="3" t="s">
        <v>1744</v>
      </c>
      <c r="B755" s="2">
        <v>85</v>
      </c>
      <c r="C755" s="3" t="s">
        <v>2514</v>
      </c>
      <c r="D755" s="3" t="s">
        <v>1640</v>
      </c>
      <c r="E755" s="3" t="s">
        <v>963</v>
      </c>
      <c r="F755" s="4">
        <v>42192</v>
      </c>
      <c r="G755" s="2">
        <v>2058.23</v>
      </c>
      <c r="H755" s="2">
        <v>860.18</v>
      </c>
      <c r="I755" s="2">
        <v>154.94</v>
      </c>
      <c r="J755" s="2">
        <f t="shared" si="23"/>
        <v>3073.35</v>
      </c>
      <c r="K755" s="2">
        <v>0</v>
      </c>
      <c r="L755" s="2">
        <v>0</v>
      </c>
      <c r="M755" s="2">
        <v>1</v>
      </c>
      <c r="N755" s="2">
        <f t="shared" si="24"/>
        <v>3073.35</v>
      </c>
    </row>
    <row r="756" spans="1:14" ht="14.25">
      <c r="A756" s="3" t="s">
        <v>1744</v>
      </c>
      <c r="B756" s="2">
        <v>18</v>
      </c>
      <c r="C756" s="3" t="s">
        <v>1953</v>
      </c>
      <c r="D756" s="3" t="s">
        <v>2515</v>
      </c>
      <c r="E756" s="3" t="s">
        <v>800</v>
      </c>
      <c r="F756" s="4">
        <v>42121</v>
      </c>
      <c r="G756" s="2">
        <v>261.55</v>
      </c>
      <c r="H756" s="2">
        <v>277.68</v>
      </c>
      <c r="I756" s="2">
        <v>113.38</v>
      </c>
      <c r="J756" s="2">
        <f t="shared" si="23"/>
        <v>652.61</v>
      </c>
      <c r="K756" s="2">
        <v>0</v>
      </c>
      <c r="L756" s="2">
        <v>0</v>
      </c>
      <c r="M756" s="2">
        <v>1</v>
      </c>
      <c r="N756" s="2">
        <f t="shared" si="24"/>
        <v>652.61</v>
      </c>
    </row>
    <row r="757" spans="1:14" ht="14.25">
      <c r="A757" s="3" t="s">
        <v>1744</v>
      </c>
      <c r="B757" s="2">
        <v>319</v>
      </c>
      <c r="C757" s="3" t="s">
        <v>2516</v>
      </c>
      <c r="D757" s="3" t="s">
        <v>2515</v>
      </c>
      <c r="E757" s="3" t="s">
        <v>800</v>
      </c>
      <c r="F757" s="4">
        <v>42121</v>
      </c>
      <c r="G757" s="2">
        <v>2741.34</v>
      </c>
      <c r="H757" s="2">
        <v>1350.72</v>
      </c>
      <c r="I757" s="2">
        <v>212.09</v>
      </c>
      <c r="J757" s="2">
        <f t="shared" si="23"/>
        <v>4304.150000000001</v>
      </c>
      <c r="K757" s="2">
        <v>0</v>
      </c>
      <c r="L757" s="2">
        <v>0</v>
      </c>
      <c r="M757" s="2">
        <v>1</v>
      </c>
      <c r="N757" s="2">
        <f t="shared" si="24"/>
        <v>4304.150000000001</v>
      </c>
    </row>
    <row r="758" spans="1:14" ht="14.25">
      <c r="A758" s="3" t="s">
        <v>1744</v>
      </c>
      <c r="B758" s="2">
        <v>114</v>
      </c>
      <c r="C758" s="3" t="s">
        <v>2517</v>
      </c>
      <c r="D758" s="3" t="s">
        <v>2518</v>
      </c>
      <c r="E758" s="3" t="s">
        <v>1541</v>
      </c>
      <c r="F758" s="4">
        <v>42164</v>
      </c>
      <c r="G758" s="2">
        <v>1637.19</v>
      </c>
      <c r="H758" s="2">
        <v>788.75</v>
      </c>
      <c r="I758" s="2">
        <v>128.49</v>
      </c>
      <c r="J758" s="2">
        <f t="shared" si="23"/>
        <v>2554.4300000000003</v>
      </c>
      <c r="K758" s="2">
        <v>0</v>
      </c>
      <c r="L758" s="2">
        <v>0</v>
      </c>
      <c r="M758" s="2">
        <v>1</v>
      </c>
      <c r="N758" s="2">
        <f t="shared" si="24"/>
        <v>2554.4300000000003</v>
      </c>
    </row>
    <row r="759" spans="1:14" ht="14.25">
      <c r="A759" s="3" t="s">
        <v>1744</v>
      </c>
      <c r="B759" s="2">
        <v>8</v>
      </c>
      <c r="C759" s="3" t="s">
        <v>1795</v>
      </c>
      <c r="D759" s="3" t="s">
        <v>2518</v>
      </c>
      <c r="E759" s="3" t="s">
        <v>1541</v>
      </c>
      <c r="F759" s="4">
        <v>42164</v>
      </c>
      <c r="G759" s="2">
        <v>284.15</v>
      </c>
      <c r="H759" s="2">
        <v>305.26</v>
      </c>
      <c r="I759" s="2">
        <v>128.49</v>
      </c>
      <c r="J759" s="2">
        <f t="shared" si="23"/>
        <v>717.9</v>
      </c>
      <c r="K759" s="2">
        <v>0</v>
      </c>
      <c r="L759" s="2">
        <v>0</v>
      </c>
      <c r="M759" s="2">
        <v>1</v>
      </c>
      <c r="N759" s="2">
        <f t="shared" si="24"/>
        <v>717.9</v>
      </c>
    </row>
    <row r="760" spans="1:14" ht="14.25">
      <c r="A760" s="3" t="s">
        <v>1744</v>
      </c>
      <c r="B760" s="2">
        <v>80</v>
      </c>
      <c r="C760" s="3" t="s">
        <v>1985</v>
      </c>
      <c r="D760" s="3" t="s">
        <v>2519</v>
      </c>
      <c r="E760" s="3" t="s">
        <v>207</v>
      </c>
      <c r="F760" s="4">
        <v>42325</v>
      </c>
      <c r="G760" s="2">
        <v>764.74</v>
      </c>
      <c r="H760" s="2">
        <v>442.74</v>
      </c>
      <c r="I760" s="2">
        <v>185.18</v>
      </c>
      <c r="J760" s="2">
        <f t="shared" si="23"/>
        <v>1392.66</v>
      </c>
      <c r="K760" s="2">
        <v>0</v>
      </c>
      <c r="L760" s="2">
        <v>0</v>
      </c>
      <c r="M760" s="2">
        <v>1</v>
      </c>
      <c r="N760" s="2">
        <f t="shared" si="24"/>
        <v>1392.66</v>
      </c>
    </row>
    <row r="761" spans="1:14" ht="14.25">
      <c r="A761" s="3" t="s">
        <v>1744</v>
      </c>
      <c r="B761" s="2">
        <v>8</v>
      </c>
      <c r="C761" s="3" t="s">
        <v>1795</v>
      </c>
      <c r="D761" s="3" t="s">
        <v>2519</v>
      </c>
      <c r="E761" s="3" t="s">
        <v>207</v>
      </c>
      <c r="F761" s="4">
        <v>42325</v>
      </c>
      <c r="G761" s="2">
        <v>79.54</v>
      </c>
      <c r="H761" s="2">
        <v>151.88</v>
      </c>
      <c r="I761" s="2">
        <v>185.18</v>
      </c>
      <c r="J761" s="2">
        <f t="shared" si="23"/>
        <v>416.6</v>
      </c>
      <c r="K761" s="2">
        <v>0</v>
      </c>
      <c r="L761" s="2">
        <v>0</v>
      </c>
      <c r="M761" s="2">
        <v>1</v>
      </c>
      <c r="N761" s="2">
        <f t="shared" si="24"/>
        <v>416.6</v>
      </c>
    </row>
    <row r="762" spans="1:14" ht="14.25">
      <c r="A762" s="3" t="s">
        <v>1744</v>
      </c>
      <c r="B762" s="2">
        <v>48</v>
      </c>
      <c r="C762" s="3" t="s">
        <v>2106</v>
      </c>
      <c r="D762" s="3" t="s">
        <v>2520</v>
      </c>
      <c r="E762" s="3" t="s">
        <v>613</v>
      </c>
      <c r="F762" s="4">
        <v>42063</v>
      </c>
      <c r="G762" s="2">
        <v>391.9</v>
      </c>
      <c r="H762" s="2">
        <v>375.04</v>
      </c>
      <c r="I762" s="2">
        <v>0</v>
      </c>
      <c r="J762" s="2">
        <f t="shared" si="23"/>
        <v>766.94</v>
      </c>
      <c r="K762" s="2">
        <v>0</v>
      </c>
      <c r="L762" s="2">
        <v>0</v>
      </c>
      <c r="M762" s="2">
        <v>1</v>
      </c>
      <c r="N762" s="2">
        <f t="shared" si="24"/>
        <v>766.94</v>
      </c>
    </row>
    <row r="763" spans="1:14" ht="14.25">
      <c r="A763" s="3" t="s">
        <v>1744</v>
      </c>
      <c r="B763" s="2">
        <v>20</v>
      </c>
      <c r="C763" s="3" t="s">
        <v>1855</v>
      </c>
      <c r="D763" s="3" t="s">
        <v>2521</v>
      </c>
      <c r="E763" s="3" t="s">
        <v>343</v>
      </c>
      <c r="F763" s="4">
        <v>42177</v>
      </c>
      <c r="G763" s="2">
        <v>159.5</v>
      </c>
      <c r="H763" s="2">
        <v>181.07</v>
      </c>
      <c r="I763" s="2">
        <v>240.94</v>
      </c>
      <c r="J763" s="2">
        <f t="shared" si="23"/>
        <v>581.51</v>
      </c>
      <c r="K763" s="2">
        <v>0</v>
      </c>
      <c r="L763" s="2">
        <v>0</v>
      </c>
      <c r="M763" s="2">
        <v>1</v>
      </c>
      <c r="N763" s="2">
        <f t="shared" si="24"/>
        <v>581.51</v>
      </c>
    </row>
    <row r="764" spans="1:14" ht="14.25">
      <c r="A764" s="3" t="s">
        <v>1744</v>
      </c>
      <c r="B764" s="2">
        <v>10</v>
      </c>
      <c r="C764" s="3" t="s">
        <v>2522</v>
      </c>
      <c r="D764" s="3" t="s">
        <v>1641</v>
      </c>
      <c r="E764" s="3" t="s">
        <v>1635</v>
      </c>
      <c r="F764" s="4">
        <v>42160</v>
      </c>
      <c r="G764" s="2">
        <v>129.81</v>
      </c>
      <c r="H764" s="2">
        <v>122.94</v>
      </c>
      <c r="I764" s="2">
        <v>0</v>
      </c>
      <c r="J764" s="2">
        <f t="shared" si="23"/>
        <v>252.75</v>
      </c>
      <c r="K764" s="2">
        <v>0</v>
      </c>
      <c r="L764" s="2">
        <v>0</v>
      </c>
      <c r="M764" s="2">
        <v>1</v>
      </c>
      <c r="N764" s="2">
        <f t="shared" si="24"/>
        <v>252.75</v>
      </c>
    </row>
    <row r="765" spans="1:14" ht="14.25">
      <c r="A765" s="3" t="s">
        <v>1744</v>
      </c>
      <c r="B765" s="2">
        <v>133</v>
      </c>
      <c r="C765" s="3" t="s">
        <v>2523</v>
      </c>
      <c r="D765" s="3" t="s">
        <v>2524</v>
      </c>
      <c r="E765" s="3" t="s">
        <v>195</v>
      </c>
      <c r="F765" s="4">
        <v>42342</v>
      </c>
      <c r="G765" s="2">
        <v>787.98</v>
      </c>
      <c r="H765" s="2">
        <v>169.29</v>
      </c>
      <c r="I765" s="2">
        <v>690.71</v>
      </c>
      <c r="J765" s="2">
        <f t="shared" si="23"/>
        <v>1647.98</v>
      </c>
      <c r="K765" s="2">
        <v>0</v>
      </c>
      <c r="L765" s="2">
        <v>0</v>
      </c>
      <c r="M765" s="2">
        <v>1</v>
      </c>
      <c r="N765" s="2">
        <f t="shared" si="24"/>
        <v>1647.98</v>
      </c>
    </row>
    <row r="766" spans="1:14" ht="14.25">
      <c r="A766" s="3" t="s">
        <v>1744</v>
      </c>
      <c r="B766" s="2">
        <v>561</v>
      </c>
      <c r="C766" s="3" t="s">
        <v>2525</v>
      </c>
      <c r="D766" s="3" t="s">
        <v>904</v>
      </c>
      <c r="E766" s="3" t="s">
        <v>198</v>
      </c>
      <c r="F766" s="4">
        <v>42242</v>
      </c>
      <c r="G766" s="2">
        <v>7845.24</v>
      </c>
      <c r="H766" s="2">
        <v>2082.29</v>
      </c>
      <c r="I766" s="2">
        <v>191.16</v>
      </c>
      <c r="J766" s="2">
        <f t="shared" si="23"/>
        <v>10118.689999999999</v>
      </c>
      <c r="K766" s="2">
        <v>0</v>
      </c>
      <c r="L766" s="2">
        <v>0</v>
      </c>
      <c r="M766" s="2">
        <v>1</v>
      </c>
      <c r="N766" s="2">
        <f t="shared" si="24"/>
        <v>10118.689999999999</v>
      </c>
    </row>
    <row r="767" spans="1:14" ht="14.25">
      <c r="A767" s="3" t="s">
        <v>1744</v>
      </c>
      <c r="B767" s="2">
        <v>3</v>
      </c>
      <c r="C767" s="3" t="s">
        <v>1827</v>
      </c>
      <c r="D767" s="3" t="s">
        <v>1642</v>
      </c>
      <c r="E767" s="3" t="s">
        <v>1643</v>
      </c>
      <c r="F767" s="4">
        <v>42355</v>
      </c>
      <c r="G767" s="2">
        <v>163.31</v>
      </c>
      <c r="H767" s="2">
        <v>191.09</v>
      </c>
      <c r="I767" s="2">
        <v>0</v>
      </c>
      <c r="J767" s="2">
        <f t="shared" si="23"/>
        <v>354.4</v>
      </c>
      <c r="K767" s="2">
        <v>0</v>
      </c>
      <c r="L767" s="2">
        <v>0</v>
      </c>
      <c r="M767" s="2">
        <v>1</v>
      </c>
      <c r="N767" s="2">
        <f t="shared" si="24"/>
        <v>354.4</v>
      </c>
    </row>
    <row r="768" spans="1:14" ht="14.25">
      <c r="A768" s="3" t="s">
        <v>1744</v>
      </c>
      <c r="B768" s="2">
        <v>3</v>
      </c>
      <c r="C768" s="3" t="s">
        <v>1827</v>
      </c>
      <c r="D768" s="3" t="s">
        <v>1396</v>
      </c>
      <c r="E768" s="3" t="s">
        <v>1397</v>
      </c>
      <c r="F768" s="4">
        <v>42158</v>
      </c>
      <c r="G768" s="2">
        <v>39.69</v>
      </c>
      <c r="H768" s="2">
        <v>43.68</v>
      </c>
      <c r="I768" s="2">
        <v>0</v>
      </c>
      <c r="J768" s="2">
        <f t="shared" si="23"/>
        <v>83.37</v>
      </c>
      <c r="K768" s="2">
        <v>0</v>
      </c>
      <c r="L768" s="2">
        <v>0</v>
      </c>
      <c r="M768" s="2">
        <v>1</v>
      </c>
      <c r="N768" s="2">
        <f t="shared" si="24"/>
        <v>83.37</v>
      </c>
    </row>
    <row r="769" spans="1:14" ht="14.25">
      <c r="A769" s="3" t="s">
        <v>1744</v>
      </c>
      <c r="B769" s="2">
        <v>3</v>
      </c>
      <c r="C769" s="3" t="s">
        <v>1763</v>
      </c>
      <c r="D769" s="3" t="s">
        <v>1398</v>
      </c>
      <c r="E769" s="3" t="s">
        <v>1399</v>
      </c>
      <c r="F769" s="4">
        <v>42122</v>
      </c>
      <c r="G769" s="2">
        <v>65.38</v>
      </c>
      <c r="H769" s="2">
        <v>56.41</v>
      </c>
      <c r="I769" s="2">
        <v>0</v>
      </c>
      <c r="J769" s="2">
        <f t="shared" si="23"/>
        <v>121.78999999999999</v>
      </c>
      <c r="K769" s="2">
        <v>0</v>
      </c>
      <c r="L769" s="2">
        <v>0</v>
      </c>
      <c r="M769" s="2">
        <v>1</v>
      </c>
      <c r="N769" s="2">
        <f t="shared" si="24"/>
        <v>121.78999999999999</v>
      </c>
    </row>
    <row r="770" spans="1:14" ht="14.25">
      <c r="A770" s="3" t="s">
        <v>1744</v>
      </c>
      <c r="B770" s="2">
        <v>11</v>
      </c>
      <c r="C770" s="3" t="s">
        <v>2181</v>
      </c>
      <c r="D770" s="3" t="s">
        <v>910</v>
      </c>
      <c r="E770" s="3" t="s">
        <v>198</v>
      </c>
      <c r="F770" s="4">
        <v>42150</v>
      </c>
      <c r="G770" s="2">
        <v>326.82</v>
      </c>
      <c r="H770" s="2">
        <v>247.08</v>
      </c>
      <c r="I770" s="2">
        <v>135.27</v>
      </c>
      <c r="J770" s="2">
        <f t="shared" si="23"/>
        <v>709.17</v>
      </c>
      <c r="K770" s="2">
        <v>0</v>
      </c>
      <c r="L770" s="2">
        <v>0</v>
      </c>
      <c r="M770" s="2">
        <v>1</v>
      </c>
      <c r="N770" s="2">
        <f t="shared" si="24"/>
        <v>709.17</v>
      </c>
    </row>
    <row r="771" spans="1:14" ht="14.25">
      <c r="A771" s="3" t="s">
        <v>1744</v>
      </c>
      <c r="B771" s="2">
        <v>303</v>
      </c>
      <c r="C771" s="3" t="s">
        <v>2526</v>
      </c>
      <c r="D771" s="3" t="s">
        <v>396</v>
      </c>
      <c r="E771" s="3" t="s">
        <v>397</v>
      </c>
      <c r="F771" s="4">
        <v>42177</v>
      </c>
      <c r="G771" s="2">
        <v>2586.42</v>
      </c>
      <c r="H771" s="2">
        <v>1664.12</v>
      </c>
      <c r="I771" s="2">
        <v>168.81</v>
      </c>
      <c r="J771" s="2">
        <f t="shared" si="23"/>
        <v>4419.35</v>
      </c>
      <c r="K771" s="2">
        <v>0</v>
      </c>
      <c r="L771" s="2">
        <v>0</v>
      </c>
      <c r="M771" s="2">
        <v>1</v>
      </c>
      <c r="N771" s="2">
        <f t="shared" si="24"/>
        <v>4419.35</v>
      </c>
    </row>
    <row r="772" spans="1:14" ht="14.25">
      <c r="A772" s="3" t="s">
        <v>1744</v>
      </c>
      <c r="B772" s="2">
        <v>9</v>
      </c>
      <c r="C772" s="3" t="s">
        <v>1762</v>
      </c>
      <c r="D772" s="3" t="s">
        <v>2527</v>
      </c>
      <c r="E772" s="3" t="s">
        <v>2183</v>
      </c>
      <c r="F772" s="4">
        <v>42059</v>
      </c>
      <c r="G772" s="2">
        <v>123.86</v>
      </c>
      <c r="H772" s="2">
        <v>122.1</v>
      </c>
      <c r="I772" s="2">
        <v>98.25</v>
      </c>
      <c r="J772" s="2">
        <f t="shared" si="23"/>
        <v>344.21</v>
      </c>
      <c r="K772" s="2">
        <v>0</v>
      </c>
      <c r="L772" s="2">
        <v>0</v>
      </c>
      <c r="M772" s="2">
        <v>1</v>
      </c>
      <c r="N772" s="2">
        <f t="shared" si="24"/>
        <v>344.21</v>
      </c>
    </row>
    <row r="773" spans="1:14" ht="14.25">
      <c r="A773" s="3" t="s">
        <v>1744</v>
      </c>
      <c r="B773" s="2">
        <v>70</v>
      </c>
      <c r="C773" s="3" t="s">
        <v>2198</v>
      </c>
      <c r="D773" s="3" t="s">
        <v>2527</v>
      </c>
      <c r="E773" s="3" t="s">
        <v>2183</v>
      </c>
      <c r="F773" s="4">
        <v>42059</v>
      </c>
      <c r="G773" s="2">
        <v>445.88</v>
      </c>
      <c r="H773" s="2">
        <v>279.97</v>
      </c>
      <c r="I773" s="2">
        <v>204.08</v>
      </c>
      <c r="J773" s="2">
        <f t="shared" si="23"/>
        <v>929.9300000000001</v>
      </c>
      <c r="K773" s="2">
        <v>0</v>
      </c>
      <c r="L773" s="2">
        <v>0</v>
      </c>
      <c r="M773" s="2">
        <v>1</v>
      </c>
      <c r="N773" s="2">
        <f t="shared" si="24"/>
        <v>929.9300000000001</v>
      </c>
    </row>
    <row r="774" spans="1:14" ht="14.25">
      <c r="A774" s="3" t="s">
        <v>1744</v>
      </c>
      <c r="B774" s="2">
        <v>19</v>
      </c>
      <c r="C774" s="3" t="s">
        <v>2528</v>
      </c>
      <c r="D774" s="3" t="s">
        <v>1400</v>
      </c>
      <c r="E774" s="3" t="s">
        <v>312</v>
      </c>
      <c r="F774" s="4">
        <v>42209</v>
      </c>
      <c r="G774" s="2">
        <v>434.99</v>
      </c>
      <c r="H774" s="2">
        <v>223.33</v>
      </c>
      <c r="I774" s="2">
        <v>125.19</v>
      </c>
      <c r="J774" s="2">
        <f t="shared" si="23"/>
        <v>783.51</v>
      </c>
      <c r="K774" s="2">
        <v>0</v>
      </c>
      <c r="L774" s="2">
        <v>0</v>
      </c>
      <c r="M774" s="2">
        <v>1</v>
      </c>
      <c r="N774" s="2">
        <f t="shared" si="24"/>
        <v>783.51</v>
      </c>
    </row>
    <row r="775" spans="1:14" ht="14.25">
      <c r="A775" s="3" t="s">
        <v>1744</v>
      </c>
      <c r="B775" s="2">
        <v>9</v>
      </c>
      <c r="C775" s="3" t="s">
        <v>1762</v>
      </c>
      <c r="D775" s="3" t="s">
        <v>1400</v>
      </c>
      <c r="E775" s="3" t="s">
        <v>312</v>
      </c>
      <c r="F775" s="4">
        <v>42209</v>
      </c>
      <c r="G775" s="2">
        <v>125.35</v>
      </c>
      <c r="H775" s="2">
        <v>88.36</v>
      </c>
      <c r="I775" s="2">
        <v>125.19</v>
      </c>
      <c r="J775" s="2">
        <f t="shared" si="23"/>
        <v>338.9</v>
      </c>
      <c r="K775" s="2">
        <v>0</v>
      </c>
      <c r="L775" s="2">
        <v>0</v>
      </c>
      <c r="M775" s="2">
        <v>1</v>
      </c>
      <c r="N775" s="2">
        <f t="shared" si="24"/>
        <v>338.9</v>
      </c>
    </row>
    <row r="776" spans="1:14" ht="14.25">
      <c r="A776" s="3" t="s">
        <v>1744</v>
      </c>
      <c r="B776" s="2">
        <v>7</v>
      </c>
      <c r="C776" s="3" t="s">
        <v>1882</v>
      </c>
      <c r="D776" s="3" t="s">
        <v>2529</v>
      </c>
      <c r="E776" s="3" t="s">
        <v>198</v>
      </c>
      <c r="F776" s="4">
        <v>42167</v>
      </c>
      <c r="G776" s="2">
        <v>828.06</v>
      </c>
      <c r="H776" s="2">
        <v>872.36</v>
      </c>
      <c r="I776" s="2">
        <v>0</v>
      </c>
      <c r="J776" s="2">
        <f t="shared" si="23"/>
        <v>1700.42</v>
      </c>
      <c r="K776" s="2">
        <v>0</v>
      </c>
      <c r="L776" s="2">
        <v>0</v>
      </c>
      <c r="M776" s="2">
        <v>1</v>
      </c>
      <c r="N776" s="2">
        <f t="shared" si="24"/>
        <v>1700.42</v>
      </c>
    </row>
    <row r="777" spans="1:14" ht="14.25">
      <c r="A777" s="3" t="s">
        <v>1744</v>
      </c>
      <c r="B777" s="2">
        <v>28</v>
      </c>
      <c r="C777" s="3" t="s">
        <v>2270</v>
      </c>
      <c r="D777" s="3" t="s">
        <v>2530</v>
      </c>
      <c r="E777" s="3" t="s">
        <v>340</v>
      </c>
      <c r="F777" s="4">
        <v>42090</v>
      </c>
      <c r="G777" s="2">
        <v>553.78</v>
      </c>
      <c r="H777" s="2">
        <v>454.86</v>
      </c>
      <c r="I777" s="2">
        <v>325.93</v>
      </c>
      <c r="J777" s="2">
        <f aca="true" t="shared" si="25" ref="J777:J840">SUM(G777:I777)</f>
        <v>1334.57</v>
      </c>
      <c r="K777" s="2">
        <v>0</v>
      </c>
      <c r="L777" s="2">
        <v>0</v>
      </c>
      <c r="M777" s="2">
        <v>1</v>
      </c>
      <c r="N777" s="2">
        <f aca="true" t="shared" si="26" ref="N777:N840">M777*J777</f>
        <v>1334.57</v>
      </c>
    </row>
    <row r="778" spans="1:14" ht="14.25">
      <c r="A778" s="3" t="s">
        <v>1744</v>
      </c>
      <c r="B778" s="2">
        <v>13</v>
      </c>
      <c r="C778" s="3" t="s">
        <v>2452</v>
      </c>
      <c r="D778" s="3" t="s">
        <v>2531</v>
      </c>
      <c r="E778" s="3" t="s">
        <v>198</v>
      </c>
      <c r="F778" s="4">
        <v>42236</v>
      </c>
      <c r="G778" s="2">
        <v>81.06</v>
      </c>
      <c r="H778" s="2">
        <v>40.25</v>
      </c>
      <c r="I778" s="2">
        <v>124.62</v>
      </c>
      <c r="J778" s="2">
        <f t="shared" si="25"/>
        <v>245.93</v>
      </c>
      <c r="K778" s="2">
        <v>0</v>
      </c>
      <c r="L778" s="2">
        <v>0</v>
      </c>
      <c r="M778" s="2">
        <v>1</v>
      </c>
      <c r="N778" s="2">
        <f t="shared" si="26"/>
        <v>245.93</v>
      </c>
    </row>
    <row r="779" spans="1:14" ht="14.25">
      <c r="A779" s="3" t="s">
        <v>1744</v>
      </c>
      <c r="B779" s="2">
        <v>9</v>
      </c>
      <c r="C779" s="3" t="s">
        <v>1762</v>
      </c>
      <c r="D779" s="3" t="s">
        <v>1729</v>
      </c>
      <c r="E779" s="3" t="s">
        <v>1721</v>
      </c>
      <c r="F779" s="4">
        <v>42044</v>
      </c>
      <c r="G779" s="2">
        <v>270.37</v>
      </c>
      <c r="H779" s="2">
        <v>236.49</v>
      </c>
      <c r="I779" s="2">
        <v>123.45</v>
      </c>
      <c r="J779" s="2">
        <f t="shared" si="25"/>
        <v>630.3100000000001</v>
      </c>
      <c r="K779" s="2">
        <v>0</v>
      </c>
      <c r="L779" s="2">
        <v>0</v>
      </c>
      <c r="M779" s="2">
        <v>1</v>
      </c>
      <c r="N779" s="2">
        <f t="shared" si="26"/>
        <v>630.3100000000001</v>
      </c>
    </row>
    <row r="780" spans="1:14" ht="14.25">
      <c r="A780" s="3" t="s">
        <v>1744</v>
      </c>
      <c r="B780" s="2">
        <v>61</v>
      </c>
      <c r="C780" s="3" t="s">
        <v>1950</v>
      </c>
      <c r="D780" s="3" t="s">
        <v>1729</v>
      </c>
      <c r="E780" s="3" t="s">
        <v>1721</v>
      </c>
      <c r="F780" s="4">
        <v>42044</v>
      </c>
      <c r="G780" s="2">
        <v>432.94</v>
      </c>
      <c r="H780" s="2">
        <v>306.85</v>
      </c>
      <c r="I780" s="2">
        <v>153.79</v>
      </c>
      <c r="J780" s="2">
        <f t="shared" si="25"/>
        <v>893.5799999999999</v>
      </c>
      <c r="K780" s="2">
        <v>0</v>
      </c>
      <c r="L780" s="2">
        <v>0</v>
      </c>
      <c r="M780" s="2">
        <v>1</v>
      </c>
      <c r="N780" s="2">
        <f t="shared" si="26"/>
        <v>893.5799999999999</v>
      </c>
    </row>
    <row r="781" spans="1:14" ht="14.25">
      <c r="A781" s="3" t="s">
        <v>1744</v>
      </c>
      <c r="B781" s="2">
        <v>62</v>
      </c>
      <c r="C781" s="3" t="s">
        <v>2049</v>
      </c>
      <c r="D781" s="3" t="s">
        <v>1402</v>
      </c>
      <c r="E781" s="3" t="s">
        <v>504</v>
      </c>
      <c r="F781" s="4">
        <v>42327</v>
      </c>
      <c r="G781" s="2">
        <v>551.89</v>
      </c>
      <c r="H781" s="2">
        <v>321.94</v>
      </c>
      <c r="I781" s="2">
        <v>32.64</v>
      </c>
      <c r="J781" s="2">
        <f t="shared" si="25"/>
        <v>906.4699999999999</v>
      </c>
      <c r="K781" s="2">
        <v>0</v>
      </c>
      <c r="L781" s="2">
        <v>0</v>
      </c>
      <c r="M781" s="2">
        <v>1</v>
      </c>
      <c r="N781" s="2">
        <f t="shared" si="26"/>
        <v>906.4699999999999</v>
      </c>
    </row>
    <row r="782" spans="1:14" ht="14.25">
      <c r="A782" s="3" t="s">
        <v>1744</v>
      </c>
      <c r="B782" s="2">
        <v>57</v>
      </c>
      <c r="C782" s="3" t="s">
        <v>2138</v>
      </c>
      <c r="D782" s="3" t="s">
        <v>2532</v>
      </c>
      <c r="E782" s="3" t="s">
        <v>189</v>
      </c>
      <c r="F782" s="4">
        <v>42319</v>
      </c>
      <c r="G782" s="2">
        <v>779.4</v>
      </c>
      <c r="H782" s="2">
        <v>359.15</v>
      </c>
      <c r="I782" s="2">
        <v>143.13</v>
      </c>
      <c r="J782" s="2">
        <f t="shared" si="25"/>
        <v>1281.6799999999998</v>
      </c>
      <c r="K782" s="2">
        <v>0</v>
      </c>
      <c r="L782" s="2">
        <v>0</v>
      </c>
      <c r="M782" s="2">
        <v>1</v>
      </c>
      <c r="N782" s="2">
        <f t="shared" si="26"/>
        <v>1281.6799999999998</v>
      </c>
    </row>
    <row r="783" spans="1:14" ht="14.25">
      <c r="A783" s="3" t="s">
        <v>1744</v>
      </c>
      <c r="B783" s="2">
        <v>9</v>
      </c>
      <c r="C783" s="3" t="s">
        <v>1762</v>
      </c>
      <c r="D783" s="3" t="s">
        <v>2532</v>
      </c>
      <c r="E783" s="3" t="s">
        <v>189</v>
      </c>
      <c r="F783" s="4">
        <v>42319</v>
      </c>
      <c r="G783" s="2">
        <v>63.02</v>
      </c>
      <c r="H783" s="2">
        <v>51.72</v>
      </c>
      <c r="I783" s="2">
        <v>143.13</v>
      </c>
      <c r="J783" s="2">
        <f t="shared" si="25"/>
        <v>257.87</v>
      </c>
      <c r="K783" s="2">
        <v>0</v>
      </c>
      <c r="L783" s="2">
        <v>0</v>
      </c>
      <c r="M783" s="2">
        <v>1</v>
      </c>
      <c r="N783" s="2">
        <f t="shared" si="26"/>
        <v>257.87</v>
      </c>
    </row>
    <row r="784" spans="1:14" ht="14.25">
      <c r="A784" s="3" t="s">
        <v>1744</v>
      </c>
      <c r="B784" s="2">
        <v>46</v>
      </c>
      <c r="C784" s="3" t="s">
        <v>2533</v>
      </c>
      <c r="D784" s="3" t="s">
        <v>1644</v>
      </c>
      <c r="E784" s="3" t="s">
        <v>1511</v>
      </c>
      <c r="F784" s="4">
        <v>42047</v>
      </c>
      <c r="G784" s="2">
        <v>571.18</v>
      </c>
      <c r="H784" s="2">
        <v>730.14</v>
      </c>
      <c r="I784" s="2">
        <v>85.66</v>
      </c>
      <c r="J784" s="2">
        <f t="shared" si="25"/>
        <v>1386.98</v>
      </c>
      <c r="K784" s="2">
        <v>0</v>
      </c>
      <c r="L784" s="2">
        <v>0</v>
      </c>
      <c r="M784" s="2">
        <v>1</v>
      </c>
      <c r="N784" s="2">
        <f t="shared" si="26"/>
        <v>1386.98</v>
      </c>
    </row>
    <row r="785" spans="1:14" ht="14.25">
      <c r="A785" s="3" t="s">
        <v>1744</v>
      </c>
      <c r="B785" s="2">
        <v>9</v>
      </c>
      <c r="C785" s="3" t="s">
        <v>2534</v>
      </c>
      <c r="D785" s="3" t="s">
        <v>1644</v>
      </c>
      <c r="E785" s="3" t="s">
        <v>1511</v>
      </c>
      <c r="F785" s="4">
        <v>42047</v>
      </c>
      <c r="G785" s="2">
        <v>236.56</v>
      </c>
      <c r="H785" s="2">
        <v>574.06</v>
      </c>
      <c r="I785" s="2">
        <v>85.66</v>
      </c>
      <c r="J785" s="2">
        <f t="shared" si="25"/>
        <v>896.2799999999999</v>
      </c>
      <c r="K785" s="2">
        <v>0</v>
      </c>
      <c r="L785" s="2">
        <v>0</v>
      </c>
      <c r="M785" s="2">
        <v>1</v>
      </c>
      <c r="N785" s="2">
        <f t="shared" si="26"/>
        <v>896.2799999999999</v>
      </c>
    </row>
    <row r="786" spans="1:14" ht="14.25">
      <c r="A786" s="3" t="s">
        <v>1744</v>
      </c>
      <c r="B786" s="2">
        <v>121</v>
      </c>
      <c r="C786" s="3" t="s">
        <v>2460</v>
      </c>
      <c r="D786" s="3" t="s">
        <v>401</v>
      </c>
      <c r="E786" s="3" t="s">
        <v>304</v>
      </c>
      <c r="F786" s="4">
        <v>42317</v>
      </c>
      <c r="G786" s="2">
        <v>1171.19</v>
      </c>
      <c r="H786" s="2">
        <v>538.42</v>
      </c>
      <c r="I786" s="2">
        <v>127.35</v>
      </c>
      <c r="J786" s="2">
        <f t="shared" si="25"/>
        <v>1836.96</v>
      </c>
      <c r="K786" s="2">
        <v>0</v>
      </c>
      <c r="L786" s="2">
        <v>0</v>
      </c>
      <c r="M786" s="2">
        <v>1</v>
      </c>
      <c r="N786" s="2">
        <f t="shared" si="26"/>
        <v>1836.96</v>
      </c>
    </row>
    <row r="787" spans="1:14" ht="14.25">
      <c r="A787" s="3" t="s">
        <v>1744</v>
      </c>
      <c r="B787" s="2">
        <v>11</v>
      </c>
      <c r="C787" s="3" t="s">
        <v>1838</v>
      </c>
      <c r="D787" s="3" t="s">
        <v>401</v>
      </c>
      <c r="E787" s="3" t="s">
        <v>304</v>
      </c>
      <c r="F787" s="4">
        <v>42317</v>
      </c>
      <c r="G787" s="2">
        <v>331.51</v>
      </c>
      <c r="H787" s="2">
        <v>226.7</v>
      </c>
      <c r="I787" s="2">
        <v>116.21</v>
      </c>
      <c r="J787" s="2">
        <f t="shared" si="25"/>
        <v>674.4200000000001</v>
      </c>
      <c r="K787" s="2">
        <v>0</v>
      </c>
      <c r="L787" s="2">
        <v>0</v>
      </c>
      <c r="M787" s="2">
        <v>1</v>
      </c>
      <c r="N787" s="2">
        <f t="shared" si="26"/>
        <v>674.4200000000001</v>
      </c>
    </row>
    <row r="788" spans="1:14" ht="14.25">
      <c r="A788" s="3" t="s">
        <v>1744</v>
      </c>
      <c r="B788" s="2">
        <v>30</v>
      </c>
      <c r="C788" s="3" t="s">
        <v>2535</v>
      </c>
      <c r="D788" s="3" t="s">
        <v>403</v>
      </c>
      <c r="E788" s="3" t="s">
        <v>189</v>
      </c>
      <c r="F788" s="4">
        <v>42095</v>
      </c>
      <c r="G788" s="2">
        <v>1124.35</v>
      </c>
      <c r="H788" s="2">
        <v>662.58</v>
      </c>
      <c r="I788" s="2">
        <v>102.35</v>
      </c>
      <c r="J788" s="2">
        <f t="shared" si="25"/>
        <v>1889.2799999999997</v>
      </c>
      <c r="K788" s="2">
        <v>0</v>
      </c>
      <c r="L788" s="2">
        <v>0</v>
      </c>
      <c r="M788" s="2">
        <v>1</v>
      </c>
      <c r="N788" s="2">
        <f t="shared" si="26"/>
        <v>1889.2799999999997</v>
      </c>
    </row>
    <row r="789" spans="1:14" ht="14.25">
      <c r="A789" s="3" t="s">
        <v>1744</v>
      </c>
      <c r="B789" s="2">
        <v>66</v>
      </c>
      <c r="C789" s="3" t="s">
        <v>2086</v>
      </c>
      <c r="D789" s="3" t="s">
        <v>1645</v>
      </c>
      <c r="E789" s="3" t="s">
        <v>352</v>
      </c>
      <c r="F789" s="4">
        <v>42047</v>
      </c>
      <c r="G789" s="2">
        <v>796.81</v>
      </c>
      <c r="H789" s="2">
        <v>433.01</v>
      </c>
      <c r="I789" s="2">
        <v>185.18</v>
      </c>
      <c r="J789" s="2">
        <f t="shared" si="25"/>
        <v>1415</v>
      </c>
      <c r="K789" s="2">
        <v>0</v>
      </c>
      <c r="L789" s="2">
        <v>0</v>
      </c>
      <c r="M789" s="2">
        <v>1</v>
      </c>
      <c r="N789" s="2">
        <f t="shared" si="26"/>
        <v>1415</v>
      </c>
    </row>
    <row r="790" spans="1:14" ht="14.25">
      <c r="A790" s="3" t="s">
        <v>1744</v>
      </c>
      <c r="B790" s="2">
        <v>17</v>
      </c>
      <c r="C790" s="3" t="s">
        <v>2536</v>
      </c>
      <c r="D790" s="3" t="s">
        <v>1646</v>
      </c>
      <c r="E790" s="3" t="s">
        <v>981</v>
      </c>
      <c r="F790" s="4">
        <v>42075</v>
      </c>
      <c r="G790" s="2">
        <v>117.55</v>
      </c>
      <c r="H790" s="2">
        <v>167.53</v>
      </c>
      <c r="I790" s="2">
        <v>232.41</v>
      </c>
      <c r="J790" s="2">
        <f t="shared" si="25"/>
        <v>517.49</v>
      </c>
      <c r="K790" s="2">
        <v>0</v>
      </c>
      <c r="L790" s="2">
        <v>0</v>
      </c>
      <c r="M790" s="2">
        <v>1</v>
      </c>
      <c r="N790" s="2">
        <f t="shared" si="26"/>
        <v>517.49</v>
      </c>
    </row>
    <row r="791" spans="1:14" ht="14.25">
      <c r="A791" s="3" t="s">
        <v>1744</v>
      </c>
      <c r="B791" s="2">
        <v>1</v>
      </c>
      <c r="C791" s="3" t="s">
        <v>1802</v>
      </c>
      <c r="D791" s="3" t="s">
        <v>1730</v>
      </c>
      <c r="E791" s="3" t="s">
        <v>1731</v>
      </c>
      <c r="F791" s="4">
        <v>42080</v>
      </c>
      <c r="G791" s="2">
        <v>39.17</v>
      </c>
      <c r="H791" s="2">
        <v>35.22</v>
      </c>
      <c r="I791" s="2">
        <v>0</v>
      </c>
      <c r="J791" s="2">
        <f t="shared" si="25"/>
        <v>74.39</v>
      </c>
      <c r="K791" s="2">
        <v>0</v>
      </c>
      <c r="L791" s="2">
        <v>0</v>
      </c>
      <c r="M791" s="2">
        <v>1</v>
      </c>
      <c r="N791" s="2">
        <f t="shared" si="26"/>
        <v>74.39</v>
      </c>
    </row>
    <row r="792" spans="1:14" ht="14.25">
      <c r="A792" s="3" t="s">
        <v>1744</v>
      </c>
      <c r="B792" s="2">
        <v>11</v>
      </c>
      <c r="C792" s="3" t="s">
        <v>1751</v>
      </c>
      <c r="D792" s="3" t="s">
        <v>2537</v>
      </c>
      <c r="E792" s="3" t="s">
        <v>2538</v>
      </c>
      <c r="F792" s="4">
        <v>42332</v>
      </c>
      <c r="G792" s="2">
        <v>352.13</v>
      </c>
      <c r="H792" s="2">
        <v>268.39</v>
      </c>
      <c r="I792" s="2">
        <v>98.25</v>
      </c>
      <c r="J792" s="2">
        <f t="shared" si="25"/>
        <v>718.77</v>
      </c>
      <c r="K792" s="2">
        <v>0</v>
      </c>
      <c r="L792" s="2">
        <v>0</v>
      </c>
      <c r="M792" s="2">
        <v>1</v>
      </c>
      <c r="N792" s="2">
        <f t="shared" si="26"/>
        <v>718.77</v>
      </c>
    </row>
    <row r="793" spans="1:14" ht="14.25">
      <c r="A793" s="3" t="s">
        <v>1744</v>
      </c>
      <c r="B793" s="2">
        <v>55</v>
      </c>
      <c r="C793" s="3" t="s">
        <v>1783</v>
      </c>
      <c r="D793" s="3" t="s">
        <v>2537</v>
      </c>
      <c r="E793" s="3" t="s">
        <v>2538</v>
      </c>
      <c r="F793" s="4">
        <v>42332</v>
      </c>
      <c r="G793" s="2">
        <v>261.21</v>
      </c>
      <c r="H793" s="2">
        <v>275.97</v>
      </c>
      <c r="I793" s="2">
        <v>197.1</v>
      </c>
      <c r="J793" s="2">
        <f t="shared" si="25"/>
        <v>734.2800000000001</v>
      </c>
      <c r="K793" s="2">
        <v>0</v>
      </c>
      <c r="L793" s="2">
        <v>0</v>
      </c>
      <c r="M793" s="2">
        <v>1</v>
      </c>
      <c r="N793" s="2">
        <f t="shared" si="26"/>
        <v>734.2800000000001</v>
      </c>
    </row>
    <row r="794" spans="1:14" ht="14.25">
      <c r="A794" s="3" t="s">
        <v>1744</v>
      </c>
      <c r="B794" s="2">
        <v>8</v>
      </c>
      <c r="C794" s="3" t="s">
        <v>1795</v>
      </c>
      <c r="D794" s="3" t="s">
        <v>2539</v>
      </c>
      <c r="E794" s="3" t="s">
        <v>346</v>
      </c>
      <c r="F794" s="4">
        <v>42170</v>
      </c>
      <c r="G794" s="2">
        <v>312.18</v>
      </c>
      <c r="H794" s="2">
        <v>509.94</v>
      </c>
      <c r="I794" s="2">
        <v>202.9</v>
      </c>
      <c r="J794" s="2">
        <f t="shared" si="25"/>
        <v>1025.02</v>
      </c>
      <c r="K794" s="2">
        <v>0</v>
      </c>
      <c r="L794" s="2">
        <v>0</v>
      </c>
      <c r="M794" s="2">
        <v>1</v>
      </c>
      <c r="N794" s="2">
        <f t="shared" si="26"/>
        <v>1025.02</v>
      </c>
    </row>
    <row r="795" spans="1:14" ht="14.25">
      <c r="A795" s="3" t="s">
        <v>1744</v>
      </c>
      <c r="B795" s="2">
        <v>221</v>
      </c>
      <c r="C795" s="3" t="s">
        <v>2540</v>
      </c>
      <c r="D795" s="3" t="s">
        <v>2539</v>
      </c>
      <c r="E795" s="3" t="s">
        <v>346</v>
      </c>
      <c r="F795" s="4">
        <v>42170</v>
      </c>
      <c r="G795" s="2">
        <v>2278.68</v>
      </c>
      <c r="H795" s="2">
        <v>1309.72</v>
      </c>
      <c r="I795" s="2">
        <v>209.56</v>
      </c>
      <c r="J795" s="2">
        <f t="shared" si="25"/>
        <v>3797.9599999999996</v>
      </c>
      <c r="K795" s="2">
        <v>0</v>
      </c>
      <c r="L795" s="2">
        <v>0</v>
      </c>
      <c r="M795" s="2">
        <v>1</v>
      </c>
      <c r="N795" s="2">
        <f t="shared" si="26"/>
        <v>3797.9599999999996</v>
      </c>
    </row>
    <row r="796" spans="1:14" ht="14.25">
      <c r="A796" s="3" t="s">
        <v>1744</v>
      </c>
      <c r="B796" s="2">
        <v>9</v>
      </c>
      <c r="C796" s="3" t="s">
        <v>1781</v>
      </c>
      <c r="D796" s="3" t="s">
        <v>1403</v>
      </c>
      <c r="E796" s="3" t="s">
        <v>1404</v>
      </c>
      <c r="F796" s="4">
        <v>42048</v>
      </c>
      <c r="G796" s="2">
        <v>447.47</v>
      </c>
      <c r="H796" s="2">
        <v>216.06</v>
      </c>
      <c r="I796" s="2">
        <v>85.66</v>
      </c>
      <c r="J796" s="2">
        <f t="shared" si="25"/>
        <v>749.1899999999999</v>
      </c>
      <c r="K796" s="2">
        <v>0</v>
      </c>
      <c r="L796" s="2">
        <v>0</v>
      </c>
      <c r="M796" s="2">
        <v>1</v>
      </c>
      <c r="N796" s="2">
        <f t="shared" si="26"/>
        <v>749.1899999999999</v>
      </c>
    </row>
    <row r="797" spans="1:14" ht="14.25">
      <c r="A797" s="3" t="s">
        <v>1744</v>
      </c>
      <c r="B797" s="2">
        <v>135</v>
      </c>
      <c r="C797" s="3" t="s">
        <v>2541</v>
      </c>
      <c r="D797" s="3" t="s">
        <v>1403</v>
      </c>
      <c r="E797" s="3" t="s">
        <v>1404</v>
      </c>
      <c r="F797" s="4">
        <v>42048</v>
      </c>
      <c r="G797" s="2">
        <v>1081.75</v>
      </c>
      <c r="H797" s="2">
        <v>353.33</v>
      </c>
      <c r="I797" s="2">
        <v>274.47</v>
      </c>
      <c r="J797" s="2">
        <f t="shared" si="25"/>
        <v>1709.55</v>
      </c>
      <c r="K797" s="2">
        <v>0</v>
      </c>
      <c r="L797" s="2">
        <v>0</v>
      </c>
      <c r="M797" s="2">
        <v>1</v>
      </c>
      <c r="N797" s="2">
        <f t="shared" si="26"/>
        <v>1709.55</v>
      </c>
    </row>
    <row r="798" spans="1:14" ht="14.25">
      <c r="A798" s="3" t="s">
        <v>1744</v>
      </c>
      <c r="B798" s="2">
        <v>13</v>
      </c>
      <c r="C798" s="3" t="s">
        <v>1811</v>
      </c>
      <c r="D798" s="3" t="s">
        <v>409</v>
      </c>
      <c r="E798" s="3" t="s">
        <v>213</v>
      </c>
      <c r="F798" s="4">
        <v>42178</v>
      </c>
      <c r="G798" s="2">
        <v>658.07</v>
      </c>
      <c r="H798" s="2">
        <v>592.54</v>
      </c>
      <c r="I798" s="2">
        <v>88.82</v>
      </c>
      <c r="J798" s="2">
        <f t="shared" si="25"/>
        <v>1339.43</v>
      </c>
      <c r="K798" s="2">
        <v>0</v>
      </c>
      <c r="L798" s="2">
        <v>0</v>
      </c>
      <c r="M798" s="2">
        <v>1</v>
      </c>
      <c r="N798" s="2">
        <f t="shared" si="26"/>
        <v>1339.43</v>
      </c>
    </row>
    <row r="799" spans="1:14" ht="14.25">
      <c r="A799" s="3" t="s">
        <v>1744</v>
      </c>
      <c r="B799" s="2">
        <v>176</v>
      </c>
      <c r="C799" s="3" t="s">
        <v>2542</v>
      </c>
      <c r="D799" s="3" t="s">
        <v>409</v>
      </c>
      <c r="E799" s="3" t="s">
        <v>213</v>
      </c>
      <c r="F799" s="4">
        <v>42178</v>
      </c>
      <c r="G799" s="2">
        <v>1696.2</v>
      </c>
      <c r="H799" s="2">
        <v>927.62</v>
      </c>
      <c r="I799" s="2">
        <v>92.36</v>
      </c>
      <c r="J799" s="2">
        <f t="shared" si="25"/>
        <v>2716.1800000000003</v>
      </c>
      <c r="K799" s="2">
        <v>0</v>
      </c>
      <c r="L799" s="2">
        <v>0</v>
      </c>
      <c r="M799" s="2">
        <v>1</v>
      </c>
      <c r="N799" s="2">
        <f t="shared" si="26"/>
        <v>2716.1800000000003</v>
      </c>
    </row>
    <row r="800" spans="1:14" ht="14.25">
      <c r="A800" s="3" t="s">
        <v>1744</v>
      </c>
      <c r="B800" s="2">
        <v>43</v>
      </c>
      <c r="C800" s="3" t="s">
        <v>2543</v>
      </c>
      <c r="D800" s="3" t="s">
        <v>2544</v>
      </c>
      <c r="E800" s="3" t="s">
        <v>2131</v>
      </c>
      <c r="F800" s="4">
        <v>42156</v>
      </c>
      <c r="G800" s="2">
        <v>783.94</v>
      </c>
      <c r="H800" s="2">
        <v>617.37</v>
      </c>
      <c r="I800" s="2">
        <v>370.36</v>
      </c>
      <c r="J800" s="2">
        <f t="shared" si="25"/>
        <v>1771.67</v>
      </c>
      <c r="K800" s="2">
        <v>0</v>
      </c>
      <c r="L800" s="2">
        <v>0</v>
      </c>
      <c r="M800" s="2">
        <v>1</v>
      </c>
      <c r="N800" s="2">
        <f t="shared" si="26"/>
        <v>1771.67</v>
      </c>
    </row>
    <row r="801" spans="1:14" ht="14.25">
      <c r="A801" s="3" t="s">
        <v>1744</v>
      </c>
      <c r="B801" s="2">
        <v>398</v>
      </c>
      <c r="C801" s="3" t="s">
        <v>2545</v>
      </c>
      <c r="D801" s="3" t="s">
        <v>418</v>
      </c>
      <c r="E801" s="3" t="s">
        <v>274</v>
      </c>
      <c r="F801" s="4">
        <v>42251</v>
      </c>
      <c r="G801" s="2">
        <v>4599.28</v>
      </c>
      <c r="H801" s="2">
        <v>1754.22</v>
      </c>
      <c r="I801" s="2">
        <v>228.08</v>
      </c>
      <c r="J801" s="2">
        <f t="shared" si="25"/>
        <v>6581.58</v>
      </c>
      <c r="K801" s="2">
        <v>0</v>
      </c>
      <c r="L801" s="2">
        <v>0</v>
      </c>
      <c r="M801" s="2">
        <v>1</v>
      </c>
      <c r="N801" s="2">
        <f t="shared" si="26"/>
        <v>6581.58</v>
      </c>
    </row>
    <row r="802" spans="1:14" ht="14.25">
      <c r="A802" s="3" t="s">
        <v>1744</v>
      </c>
      <c r="B802" s="2">
        <v>9</v>
      </c>
      <c r="C802" s="3" t="s">
        <v>1789</v>
      </c>
      <c r="D802" s="3" t="s">
        <v>2546</v>
      </c>
      <c r="E802" s="3" t="s">
        <v>1267</v>
      </c>
      <c r="F802" s="4">
        <v>42131</v>
      </c>
      <c r="G802" s="2">
        <v>808.22</v>
      </c>
      <c r="H802" s="2">
        <v>544.68</v>
      </c>
      <c r="I802" s="2">
        <v>185.18</v>
      </c>
      <c r="J802" s="2">
        <f t="shared" si="25"/>
        <v>1538.0800000000002</v>
      </c>
      <c r="K802" s="2">
        <v>0</v>
      </c>
      <c r="L802" s="2">
        <v>0</v>
      </c>
      <c r="M802" s="2">
        <v>1</v>
      </c>
      <c r="N802" s="2">
        <f t="shared" si="26"/>
        <v>1538.0800000000002</v>
      </c>
    </row>
    <row r="803" spans="1:14" ht="14.25">
      <c r="A803" s="3" t="s">
        <v>1744</v>
      </c>
      <c r="B803" s="2">
        <v>102</v>
      </c>
      <c r="C803" s="3" t="s">
        <v>2547</v>
      </c>
      <c r="D803" s="3" t="s">
        <v>2546</v>
      </c>
      <c r="E803" s="3" t="s">
        <v>1267</v>
      </c>
      <c r="F803" s="4">
        <v>42131</v>
      </c>
      <c r="G803" s="2">
        <v>572.87</v>
      </c>
      <c r="H803" s="2">
        <v>401.94</v>
      </c>
      <c r="I803" s="2">
        <v>381.7</v>
      </c>
      <c r="J803" s="2">
        <f t="shared" si="25"/>
        <v>1356.51</v>
      </c>
      <c r="K803" s="2">
        <v>0</v>
      </c>
      <c r="L803" s="2">
        <v>0</v>
      </c>
      <c r="M803" s="2">
        <v>1</v>
      </c>
      <c r="N803" s="2">
        <f t="shared" si="26"/>
        <v>1356.51</v>
      </c>
    </row>
    <row r="804" spans="1:14" ht="14.25">
      <c r="A804" s="3" t="s">
        <v>1744</v>
      </c>
      <c r="B804" s="2">
        <v>748</v>
      </c>
      <c r="C804" s="3" t="s">
        <v>2548</v>
      </c>
      <c r="D804" s="3" t="s">
        <v>420</v>
      </c>
      <c r="E804" s="3" t="s">
        <v>335</v>
      </c>
      <c r="F804" s="4">
        <v>42128</v>
      </c>
      <c r="G804" s="2">
        <v>8666.98</v>
      </c>
      <c r="H804" s="2">
        <v>3977.99</v>
      </c>
      <c r="I804" s="2">
        <v>313.06</v>
      </c>
      <c r="J804" s="2">
        <f t="shared" si="25"/>
        <v>12958.029999999999</v>
      </c>
      <c r="K804" s="2">
        <v>0</v>
      </c>
      <c r="L804" s="2">
        <v>0</v>
      </c>
      <c r="M804" s="2">
        <v>1</v>
      </c>
      <c r="N804" s="2">
        <f t="shared" si="26"/>
        <v>12958.029999999999</v>
      </c>
    </row>
    <row r="805" spans="1:14" ht="14.25">
      <c r="A805" s="3" t="s">
        <v>1744</v>
      </c>
      <c r="B805" s="2">
        <v>2</v>
      </c>
      <c r="C805" s="3" t="s">
        <v>2360</v>
      </c>
      <c r="D805" s="3" t="s">
        <v>420</v>
      </c>
      <c r="E805" s="3" t="s">
        <v>335</v>
      </c>
      <c r="F805" s="4">
        <v>42128</v>
      </c>
      <c r="G805" s="2">
        <v>26.73</v>
      </c>
      <c r="H805" s="2">
        <v>10.63</v>
      </c>
      <c r="I805" s="2">
        <v>0.77</v>
      </c>
      <c r="J805" s="2">
        <f t="shared" si="25"/>
        <v>38.13</v>
      </c>
      <c r="K805" s="2">
        <v>0</v>
      </c>
      <c r="L805" s="2">
        <v>0</v>
      </c>
      <c r="M805" s="2">
        <v>1</v>
      </c>
      <c r="N805" s="2">
        <f t="shared" si="26"/>
        <v>38.13</v>
      </c>
    </row>
    <row r="806" spans="1:14" ht="14.25">
      <c r="A806" s="3" t="s">
        <v>1744</v>
      </c>
      <c r="B806" s="2">
        <v>9</v>
      </c>
      <c r="C806" s="3" t="s">
        <v>1762</v>
      </c>
      <c r="D806" s="3" t="s">
        <v>422</v>
      </c>
      <c r="E806" s="3" t="s">
        <v>423</v>
      </c>
      <c r="F806" s="4">
        <v>42276</v>
      </c>
      <c r="G806" s="2">
        <v>639.26</v>
      </c>
      <c r="H806" s="2">
        <v>476.67</v>
      </c>
      <c r="I806" s="2">
        <v>79.14</v>
      </c>
      <c r="J806" s="2">
        <f t="shared" si="25"/>
        <v>1195.0700000000002</v>
      </c>
      <c r="K806" s="2">
        <v>0</v>
      </c>
      <c r="L806" s="2">
        <v>0</v>
      </c>
      <c r="M806" s="2">
        <v>1</v>
      </c>
      <c r="N806" s="2">
        <f t="shared" si="26"/>
        <v>1195.0700000000002</v>
      </c>
    </row>
    <row r="807" spans="1:14" ht="14.25">
      <c r="A807" s="3" t="s">
        <v>1744</v>
      </c>
      <c r="B807" s="2">
        <v>230</v>
      </c>
      <c r="C807" s="3" t="s">
        <v>2549</v>
      </c>
      <c r="D807" s="3" t="s">
        <v>422</v>
      </c>
      <c r="E807" s="3" t="s">
        <v>423</v>
      </c>
      <c r="F807" s="4">
        <v>42276</v>
      </c>
      <c r="G807" s="2">
        <v>2490.83</v>
      </c>
      <c r="H807" s="2">
        <v>1052.24</v>
      </c>
      <c r="I807" s="2">
        <v>79.14</v>
      </c>
      <c r="J807" s="2">
        <f t="shared" si="25"/>
        <v>3622.2099999999996</v>
      </c>
      <c r="K807" s="2">
        <v>0</v>
      </c>
      <c r="L807" s="2">
        <v>0</v>
      </c>
      <c r="M807" s="2">
        <v>1</v>
      </c>
      <c r="N807" s="2">
        <f t="shared" si="26"/>
        <v>3622.2099999999996</v>
      </c>
    </row>
    <row r="808" spans="1:14" ht="14.25">
      <c r="A808" s="3" t="s">
        <v>1744</v>
      </c>
      <c r="B808" s="2">
        <v>28</v>
      </c>
      <c r="C808" s="3" t="s">
        <v>2364</v>
      </c>
      <c r="D808" s="3" t="s">
        <v>926</v>
      </c>
      <c r="E808" s="3" t="s">
        <v>198</v>
      </c>
      <c r="F808" s="4">
        <v>42319</v>
      </c>
      <c r="G808" s="2">
        <v>568.67</v>
      </c>
      <c r="H808" s="2">
        <v>308.24</v>
      </c>
      <c r="I808" s="2">
        <v>123.45</v>
      </c>
      <c r="J808" s="2">
        <f t="shared" si="25"/>
        <v>1000.36</v>
      </c>
      <c r="K808" s="2">
        <v>0</v>
      </c>
      <c r="L808" s="2">
        <v>0</v>
      </c>
      <c r="M808" s="2">
        <v>1</v>
      </c>
      <c r="N808" s="2">
        <f t="shared" si="26"/>
        <v>1000.36</v>
      </c>
    </row>
    <row r="809" spans="1:14" ht="14.25">
      <c r="A809" s="3" t="s">
        <v>1744</v>
      </c>
      <c r="B809" s="2">
        <v>9</v>
      </c>
      <c r="C809" s="3" t="s">
        <v>1781</v>
      </c>
      <c r="D809" s="3" t="s">
        <v>2550</v>
      </c>
      <c r="E809" s="3" t="s">
        <v>2551</v>
      </c>
      <c r="F809" s="4">
        <v>42172</v>
      </c>
      <c r="G809" s="2">
        <v>356.58</v>
      </c>
      <c r="H809" s="2">
        <v>199.03</v>
      </c>
      <c r="I809" s="2">
        <v>98.25</v>
      </c>
      <c r="J809" s="2">
        <f t="shared" si="25"/>
        <v>653.86</v>
      </c>
      <c r="K809" s="2">
        <v>0</v>
      </c>
      <c r="L809" s="2">
        <v>0</v>
      </c>
      <c r="M809" s="2">
        <v>1</v>
      </c>
      <c r="N809" s="2">
        <f t="shared" si="26"/>
        <v>653.86</v>
      </c>
    </row>
    <row r="810" spans="1:14" ht="14.25">
      <c r="A810" s="3" t="s">
        <v>1744</v>
      </c>
      <c r="B810" s="2">
        <v>45</v>
      </c>
      <c r="C810" s="3" t="s">
        <v>1945</v>
      </c>
      <c r="D810" s="3" t="s">
        <v>2550</v>
      </c>
      <c r="E810" s="3" t="s">
        <v>2551</v>
      </c>
      <c r="F810" s="4">
        <v>42172</v>
      </c>
      <c r="G810" s="2">
        <v>254.36</v>
      </c>
      <c r="H810" s="2">
        <v>139.6</v>
      </c>
      <c r="I810" s="2">
        <v>203.92</v>
      </c>
      <c r="J810" s="2">
        <f t="shared" si="25"/>
        <v>597.88</v>
      </c>
      <c r="K810" s="2">
        <v>0</v>
      </c>
      <c r="L810" s="2">
        <v>0</v>
      </c>
      <c r="M810" s="2">
        <v>1</v>
      </c>
      <c r="N810" s="2">
        <f t="shared" si="26"/>
        <v>597.88</v>
      </c>
    </row>
    <row r="811" spans="1:14" ht="14.25">
      <c r="A811" s="3" t="s">
        <v>1744</v>
      </c>
      <c r="B811" s="2">
        <v>7</v>
      </c>
      <c r="C811" s="3" t="s">
        <v>2304</v>
      </c>
      <c r="D811" s="3" t="s">
        <v>2552</v>
      </c>
      <c r="E811" s="3" t="s">
        <v>1592</v>
      </c>
      <c r="F811" s="4">
        <v>42320</v>
      </c>
      <c r="G811" s="2">
        <v>170.35</v>
      </c>
      <c r="H811" s="2">
        <v>149.22</v>
      </c>
      <c r="I811" s="2">
        <v>0</v>
      </c>
      <c r="J811" s="2">
        <f t="shared" si="25"/>
        <v>319.57</v>
      </c>
      <c r="K811" s="2">
        <v>0</v>
      </c>
      <c r="L811" s="2">
        <v>0</v>
      </c>
      <c r="M811" s="2">
        <v>1</v>
      </c>
      <c r="N811" s="2">
        <f t="shared" si="26"/>
        <v>319.57</v>
      </c>
    </row>
    <row r="812" spans="1:14" ht="14.25">
      <c r="A812" s="3" t="s">
        <v>1744</v>
      </c>
      <c r="B812" s="2">
        <v>51</v>
      </c>
      <c r="C812" s="3" t="s">
        <v>2230</v>
      </c>
      <c r="D812" s="3" t="s">
        <v>930</v>
      </c>
      <c r="E812" s="3" t="s">
        <v>198</v>
      </c>
      <c r="F812" s="4">
        <v>42159</v>
      </c>
      <c r="G812" s="2">
        <v>522.01</v>
      </c>
      <c r="H812" s="2">
        <v>1160.3</v>
      </c>
      <c r="I812" s="2">
        <v>145.73</v>
      </c>
      <c r="J812" s="2">
        <f t="shared" si="25"/>
        <v>1828.04</v>
      </c>
      <c r="K812" s="2">
        <v>0</v>
      </c>
      <c r="L812" s="2">
        <v>0</v>
      </c>
      <c r="M812" s="2">
        <v>1</v>
      </c>
      <c r="N812" s="2">
        <f t="shared" si="26"/>
        <v>1828.04</v>
      </c>
    </row>
    <row r="813" spans="1:14" ht="14.25">
      <c r="A813" s="3" t="s">
        <v>1744</v>
      </c>
      <c r="B813" s="2">
        <v>7</v>
      </c>
      <c r="C813" s="3" t="s">
        <v>2553</v>
      </c>
      <c r="D813" s="3" t="s">
        <v>930</v>
      </c>
      <c r="E813" s="3" t="s">
        <v>198</v>
      </c>
      <c r="F813" s="4">
        <v>42159</v>
      </c>
      <c r="G813" s="2">
        <v>405.06</v>
      </c>
      <c r="H813" s="2">
        <v>1133.18</v>
      </c>
      <c r="I813" s="2">
        <v>145.73</v>
      </c>
      <c r="J813" s="2">
        <f t="shared" si="25"/>
        <v>1683.97</v>
      </c>
      <c r="K813" s="2">
        <v>0</v>
      </c>
      <c r="L813" s="2">
        <v>0</v>
      </c>
      <c r="M813" s="2">
        <v>1</v>
      </c>
      <c r="N813" s="2">
        <f t="shared" si="26"/>
        <v>1683.97</v>
      </c>
    </row>
    <row r="814" spans="1:14" ht="14.25">
      <c r="A814" s="3" t="s">
        <v>1744</v>
      </c>
      <c r="B814" s="2">
        <v>13</v>
      </c>
      <c r="C814" s="3" t="s">
        <v>1811</v>
      </c>
      <c r="D814" s="3" t="s">
        <v>930</v>
      </c>
      <c r="E814" s="3" t="s">
        <v>198</v>
      </c>
      <c r="F814" s="4">
        <v>42159</v>
      </c>
      <c r="G814" s="2">
        <v>405.12</v>
      </c>
      <c r="H814" s="2">
        <v>1142.68</v>
      </c>
      <c r="I814" s="2">
        <v>145.73</v>
      </c>
      <c r="J814" s="2">
        <f t="shared" si="25"/>
        <v>1693.5300000000002</v>
      </c>
      <c r="K814" s="2">
        <v>0</v>
      </c>
      <c r="L814" s="2">
        <v>0</v>
      </c>
      <c r="M814" s="2">
        <v>1</v>
      </c>
      <c r="N814" s="2">
        <f t="shared" si="26"/>
        <v>1693.5300000000002</v>
      </c>
    </row>
    <row r="815" spans="1:14" ht="14.25">
      <c r="A815" s="3" t="s">
        <v>1744</v>
      </c>
      <c r="B815" s="2">
        <v>28</v>
      </c>
      <c r="C815" s="3" t="s">
        <v>2364</v>
      </c>
      <c r="D815" s="3" t="s">
        <v>1405</v>
      </c>
      <c r="E815" s="3" t="s">
        <v>1406</v>
      </c>
      <c r="F815" s="4">
        <v>42128</v>
      </c>
      <c r="G815" s="2">
        <v>463.26</v>
      </c>
      <c r="H815" s="2">
        <v>210.59</v>
      </c>
      <c r="I815" s="2">
        <v>135.27</v>
      </c>
      <c r="J815" s="2">
        <f t="shared" si="25"/>
        <v>809.12</v>
      </c>
      <c r="K815" s="2">
        <v>0</v>
      </c>
      <c r="L815" s="2">
        <v>0</v>
      </c>
      <c r="M815" s="2">
        <v>1</v>
      </c>
      <c r="N815" s="2">
        <f t="shared" si="26"/>
        <v>809.12</v>
      </c>
    </row>
    <row r="816" spans="1:14" ht="14.25">
      <c r="A816" s="3" t="s">
        <v>1744</v>
      </c>
      <c r="B816" s="2">
        <v>8</v>
      </c>
      <c r="C816" s="3" t="s">
        <v>1795</v>
      </c>
      <c r="D816" s="3" t="s">
        <v>1405</v>
      </c>
      <c r="E816" s="3" t="s">
        <v>1406</v>
      </c>
      <c r="F816" s="4">
        <v>42128</v>
      </c>
      <c r="G816" s="2">
        <v>140.74</v>
      </c>
      <c r="H816" s="2">
        <v>72.14</v>
      </c>
      <c r="I816" s="2">
        <v>135.27</v>
      </c>
      <c r="J816" s="2">
        <f t="shared" si="25"/>
        <v>348.15</v>
      </c>
      <c r="K816" s="2">
        <v>0</v>
      </c>
      <c r="L816" s="2">
        <v>0</v>
      </c>
      <c r="M816" s="2">
        <v>1</v>
      </c>
      <c r="N816" s="2">
        <f t="shared" si="26"/>
        <v>348.15</v>
      </c>
    </row>
    <row r="817" spans="1:14" ht="14.25">
      <c r="A817" s="3" t="s">
        <v>1744</v>
      </c>
      <c r="B817" s="2">
        <v>36</v>
      </c>
      <c r="C817" s="3" t="s">
        <v>2554</v>
      </c>
      <c r="D817" s="3" t="s">
        <v>1650</v>
      </c>
      <c r="E817" s="3" t="s">
        <v>198</v>
      </c>
      <c r="F817" s="4">
        <v>42317</v>
      </c>
      <c r="G817" s="2">
        <v>256.82</v>
      </c>
      <c r="H817" s="2">
        <v>110.87</v>
      </c>
      <c r="I817" s="2">
        <v>223.29</v>
      </c>
      <c r="J817" s="2">
        <f t="shared" si="25"/>
        <v>590.98</v>
      </c>
      <c r="K817" s="2">
        <v>0</v>
      </c>
      <c r="L817" s="2">
        <v>0</v>
      </c>
      <c r="M817" s="2">
        <v>1</v>
      </c>
      <c r="N817" s="2">
        <f t="shared" si="26"/>
        <v>590.98</v>
      </c>
    </row>
    <row r="818" spans="1:14" ht="14.25">
      <c r="A818" s="3" t="s">
        <v>1744</v>
      </c>
      <c r="B818" s="2">
        <v>162</v>
      </c>
      <c r="C818" s="3" t="s">
        <v>2555</v>
      </c>
      <c r="D818" s="3" t="s">
        <v>2556</v>
      </c>
      <c r="E818" s="3" t="s">
        <v>648</v>
      </c>
      <c r="F818" s="4">
        <v>42116</v>
      </c>
      <c r="G818" s="2">
        <v>1035.02</v>
      </c>
      <c r="H818" s="2">
        <v>1144.52</v>
      </c>
      <c r="I818" s="2">
        <v>0</v>
      </c>
      <c r="J818" s="2">
        <f t="shared" si="25"/>
        <v>2179.54</v>
      </c>
      <c r="K818" s="2">
        <v>0</v>
      </c>
      <c r="L818" s="2">
        <v>0</v>
      </c>
      <c r="M818" s="2">
        <v>1</v>
      </c>
      <c r="N818" s="2">
        <f t="shared" si="26"/>
        <v>2179.54</v>
      </c>
    </row>
    <row r="819" spans="1:14" ht="14.25">
      <c r="A819" s="3" t="s">
        <v>1744</v>
      </c>
      <c r="B819" s="2">
        <v>86</v>
      </c>
      <c r="C819" s="3" t="s">
        <v>2557</v>
      </c>
      <c r="D819" s="3" t="s">
        <v>2558</v>
      </c>
      <c r="E819" s="3" t="s">
        <v>891</v>
      </c>
      <c r="F819" s="4">
        <v>42305</v>
      </c>
      <c r="G819" s="2">
        <v>792.01</v>
      </c>
      <c r="H819" s="2">
        <v>426.84</v>
      </c>
      <c r="I819" s="2">
        <v>185.18</v>
      </c>
      <c r="J819" s="2">
        <f t="shared" si="25"/>
        <v>1404.03</v>
      </c>
      <c r="K819" s="2">
        <v>0</v>
      </c>
      <c r="L819" s="2">
        <v>0</v>
      </c>
      <c r="M819" s="2">
        <v>1</v>
      </c>
      <c r="N819" s="2">
        <f t="shared" si="26"/>
        <v>1404.03</v>
      </c>
    </row>
    <row r="820" spans="1:14" ht="14.25">
      <c r="A820" s="3" t="s">
        <v>1744</v>
      </c>
      <c r="B820" s="2">
        <v>15</v>
      </c>
      <c r="C820" s="3" t="s">
        <v>2126</v>
      </c>
      <c r="D820" s="3" t="s">
        <v>2558</v>
      </c>
      <c r="E820" s="3" t="s">
        <v>891</v>
      </c>
      <c r="F820" s="4">
        <v>42305</v>
      </c>
      <c r="G820" s="2">
        <v>104.58</v>
      </c>
      <c r="H820" s="2">
        <v>141.04</v>
      </c>
      <c r="I820" s="2">
        <v>185.18</v>
      </c>
      <c r="J820" s="2">
        <f t="shared" si="25"/>
        <v>430.8</v>
      </c>
      <c r="K820" s="2">
        <v>0</v>
      </c>
      <c r="L820" s="2">
        <v>0</v>
      </c>
      <c r="M820" s="2">
        <v>1</v>
      </c>
      <c r="N820" s="2">
        <f t="shared" si="26"/>
        <v>430.8</v>
      </c>
    </row>
    <row r="821" spans="1:14" ht="14.25">
      <c r="A821" s="3" t="s">
        <v>1744</v>
      </c>
      <c r="B821" s="2">
        <v>3</v>
      </c>
      <c r="C821" s="3" t="s">
        <v>1827</v>
      </c>
      <c r="D821" s="3" t="s">
        <v>1407</v>
      </c>
      <c r="E821" s="3" t="s">
        <v>648</v>
      </c>
      <c r="F821" s="4">
        <v>42338</v>
      </c>
      <c r="G821" s="2">
        <v>40.89</v>
      </c>
      <c r="H821" s="2">
        <v>39.22</v>
      </c>
      <c r="I821" s="2">
        <v>0</v>
      </c>
      <c r="J821" s="2">
        <f t="shared" si="25"/>
        <v>80.11</v>
      </c>
      <c r="K821" s="2">
        <v>0</v>
      </c>
      <c r="L821" s="2">
        <v>0</v>
      </c>
      <c r="M821" s="2">
        <v>1</v>
      </c>
      <c r="N821" s="2">
        <f t="shared" si="26"/>
        <v>80.11</v>
      </c>
    </row>
    <row r="822" spans="1:14" ht="14.25">
      <c r="A822" s="3" t="s">
        <v>1744</v>
      </c>
      <c r="B822" s="2">
        <v>1</v>
      </c>
      <c r="C822" s="3" t="s">
        <v>1802</v>
      </c>
      <c r="D822" s="3" t="s">
        <v>1653</v>
      </c>
      <c r="E822" s="3" t="s">
        <v>1654</v>
      </c>
      <c r="F822" s="4">
        <v>42080</v>
      </c>
      <c r="G822" s="2">
        <v>12.81</v>
      </c>
      <c r="H822" s="2">
        <v>14.55</v>
      </c>
      <c r="I822" s="2">
        <v>0</v>
      </c>
      <c r="J822" s="2">
        <f t="shared" si="25"/>
        <v>27.36</v>
      </c>
      <c r="K822" s="2">
        <v>0</v>
      </c>
      <c r="L822" s="2">
        <v>0</v>
      </c>
      <c r="M822" s="2">
        <v>1</v>
      </c>
      <c r="N822" s="2">
        <f t="shared" si="26"/>
        <v>27.36</v>
      </c>
    </row>
    <row r="823" spans="1:14" ht="14.25">
      <c r="A823" s="3" t="s">
        <v>1744</v>
      </c>
      <c r="B823" s="2">
        <v>33</v>
      </c>
      <c r="C823" s="3" t="s">
        <v>2559</v>
      </c>
      <c r="D823" s="3" t="s">
        <v>1408</v>
      </c>
      <c r="E823" s="3" t="s">
        <v>198</v>
      </c>
      <c r="F823" s="4">
        <v>42276</v>
      </c>
      <c r="G823" s="2">
        <v>680.31</v>
      </c>
      <c r="H823" s="2">
        <v>269.28</v>
      </c>
      <c r="I823" s="2">
        <v>202.9</v>
      </c>
      <c r="J823" s="2">
        <f t="shared" si="25"/>
        <v>1152.49</v>
      </c>
      <c r="K823" s="2">
        <v>0</v>
      </c>
      <c r="L823" s="2">
        <v>0</v>
      </c>
      <c r="M823" s="2">
        <v>1</v>
      </c>
      <c r="N823" s="2">
        <f t="shared" si="26"/>
        <v>1152.49</v>
      </c>
    </row>
    <row r="824" spans="1:14" ht="14.25">
      <c r="A824" s="3" t="s">
        <v>1744</v>
      </c>
      <c r="B824" s="2">
        <v>21</v>
      </c>
      <c r="C824" s="3" t="s">
        <v>2560</v>
      </c>
      <c r="D824" s="3" t="s">
        <v>425</v>
      </c>
      <c r="E824" s="3" t="s">
        <v>426</v>
      </c>
      <c r="F824" s="4">
        <v>42119</v>
      </c>
      <c r="G824" s="2">
        <v>198.62</v>
      </c>
      <c r="H824" s="2">
        <v>170.83</v>
      </c>
      <c r="I824" s="2">
        <v>0</v>
      </c>
      <c r="J824" s="2">
        <f t="shared" si="25"/>
        <v>369.45000000000005</v>
      </c>
      <c r="K824" s="2">
        <v>0</v>
      </c>
      <c r="L824" s="2">
        <v>0</v>
      </c>
      <c r="M824" s="2">
        <v>1</v>
      </c>
      <c r="N824" s="2">
        <f t="shared" si="26"/>
        <v>369.45000000000005</v>
      </c>
    </row>
    <row r="825" spans="1:14" ht="14.25">
      <c r="A825" s="3" t="s">
        <v>1744</v>
      </c>
      <c r="B825" s="2">
        <v>31</v>
      </c>
      <c r="C825" s="3" t="s">
        <v>2375</v>
      </c>
      <c r="D825" s="3" t="s">
        <v>2561</v>
      </c>
      <c r="E825" s="3" t="s">
        <v>1718</v>
      </c>
      <c r="F825" s="4">
        <v>42075</v>
      </c>
      <c r="G825" s="2">
        <v>369.79</v>
      </c>
      <c r="H825" s="2">
        <v>245.35</v>
      </c>
      <c r="I825" s="2">
        <v>98.25</v>
      </c>
      <c r="J825" s="2">
        <f t="shared" si="25"/>
        <v>713.39</v>
      </c>
      <c r="K825" s="2">
        <v>0</v>
      </c>
      <c r="L825" s="2">
        <v>0</v>
      </c>
      <c r="M825" s="2">
        <v>1</v>
      </c>
      <c r="N825" s="2">
        <f t="shared" si="26"/>
        <v>713.39</v>
      </c>
    </row>
    <row r="826" spans="1:14" ht="14.25">
      <c r="A826" s="3" t="s">
        <v>1744</v>
      </c>
      <c r="B826" s="2">
        <v>53</v>
      </c>
      <c r="C826" s="3" t="s">
        <v>2562</v>
      </c>
      <c r="D826" s="3" t="s">
        <v>2561</v>
      </c>
      <c r="E826" s="3" t="s">
        <v>1718</v>
      </c>
      <c r="F826" s="4">
        <v>42075</v>
      </c>
      <c r="G826" s="2">
        <v>281.73</v>
      </c>
      <c r="H826" s="2">
        <v>208.01</v>
      </c>
      <c r="I826" s="2">
        <v>211.1</v>
      </c>
      <c r="J826" s="2">
        <f t="shared" si="25"/>
        <v>700.84</v>
      </c>
      <c r="K826" s="2">
        <v>0</v>
      </c>
      <c r="L826" s="2">
        <v>0</v>
      </c>
      <c r="M826" s="2">
        <v>1</v>
      </c>
      <c r="N826" s="2">
        <f t="shared" si="26"/>
        <v>700.84</v>
      </c>
    </row>
    <row r="827" spans="1:14" ht="14.25">
      <c r="A827" s="3" t="s">
        <v>1744</v>
      </c>
      <c r="B827" s="2">
        <v>22</v>
      </c>
      <c r="C827" s="3" t="s">
        <v>2184</v>
      </c>
      <c r="D827" s="3" t="s">
        <v>1655</v>
      </c>
      <c r="E827" s="3" t="s">
        <v>198</v>
      </c>
      <c r="F827" s="4">
        <v>42045</v>
      </c>
      <c r="G827" s="2">
        <v>217.63</v>
      </c>
      <c r="H827" s="2">
        <v>121.46</v>
      </c>
      <c r="I827" s="2">
        <v>113.37</v>
      </c>
      <c r="J827" s="2">
        <f t="shared" si="25"/>
        <v>452.46</v>
      </c>
      <c r="K827" s="2">
        <v>0</v>
      </c>
      <c r="L827" s="2">
        <v>0</v>
      </c>
      <c r="M827" s="2">
        <v>1</v>
      </c>
      <c r="N827" s="2">
        <f t="shared" si="26"/>
        <v>452.46</v>
      </c>
    </row>
    <row r="828" spans="1:14" ht="14.25">
      <c r="A828" s="3" t="s">
        <v>1744</v>
      </c>
      <c r="B828" s="2">
        <v>13</v>
      </c>
      <c r="C828" s="3" t="s">
        <v>2563</v>
      </c>
      <c r="D828" s="3" t="s">
        <v>2564</v>
      </c>
      <c r="E828" s="3" t="s">
        <v>198</v>
      </c>
      <c r="F828" s="4">
        <v>42319</v>
      </c>
      <c r="G828" s="2">
        <v>394.76</v>
      </c>
      <c r="H828" s="2">
        <v>399.06</v>
      </c>
      <c r="I828" s="2">
        <v>196.51</v>
      </c>
      <c r="J828" s="2">
        <f t="shared" si="25"/>
        <v>990.3299999999999</v>
      </c>
      <c r="K828" s="2">
        <v>0</v>
      </c>
      <c r="L828" s="2">
        <v>0</v>
      </c>
      <c r="M828" s="2">
        <v>1</v>
      </c>
      <c r="N828" s="2">
        <f t="shared" si="26"/>
        <v>990.3299999999999</v>
      </c>
    </row>
    <row r="829" spans="1:14" ht="14.25">
      <c r="A829" s="3" t="s">
        <v>1744</v>
      </c>
      <c r="B829" s="2">
        <v>22</v>
      </c>
      <c r="C829" s="3" t="s">
        <v>2203</v>
      </c>
      <c r="D829" s="3" t="s">
        <v>2565</v>
      </c>
      <c r="E829" s="3" t="s">
        <v>352</v>
      </c>
      <c r="F829" s="4">
        <v>42278</v>
      </c>
      <c r="G829" s="2">
        <v>508.15</v>
      </c>
      <c r="H829" s="2">
        <v>203.5</v>
      </c>
      <c r="I829" s="2">
        <v>48.66</v>
      </c>
      <c r="J829" s="2">
        <f t="shared" si="25"/>
        <v>760.31</v>
      </c>
      <c r="K829" s="2">
        <v>0</v>
      </c>
      <c r="L829" s="2">
        <v>0</v>
      </c>
      <c r="M829" s="2">
        <v>1</v>
      </c>
      <c r="N829" s="2">
        <f t="shared" si="26"/>
        <v>760.31</v>
      </c>
    </row>
    <row r="830" spans="1:14" ht="14.25">
      <c r="A830" s="3" t="s">
        <v>1744</v>
      </c>
      <c r="B830" s="2">
        <v>35</v>
      </c>
      <c r="C830" s="3" t="s">
        <v>2566</v>
      </c>
      <c r="D830" s="3" t="s">
        <v>2565</v>
      </c>
      <c r="E830" s="3" t="s">
        <v>352</v>
      </c>
      <c r="F830" s="4">
        <v>42278</v>
      </c>
      <c r="G830" s="2">
        <v>203.11</v>
      </c>
      <c r="H830" s="2">
        <v>150.6</v>
      </c>
      <c r="I830" s="2">
        <v>107.44</v>
      </c>
      <c r="J830" s="2">
        <f t="shared" si="25"/>
        <v>461.15000000000003</v>
      </c>
      <c r="K830" s="2">
        <v>0</v>
      </c>
      <c r="L830" s="2">
        <v>0</v>
      </c>
      <c r="M830" s="2">
        <v>1</v>
      </c>
      <c r="N830" s="2">
        <f t="shared" si="26"/>
        <v>461.15000000000003</v>
      </c>
    </row>
    <row r="831" spans="1:14" ht="14.25">
      <c r="A831" s="3" t="s">
        <v>1744</v>
      </c>
      <c r="B831" s="2">
        <v>259</v>
      </c>
      <c r="C831" s="3" t="s">
        <v>2567</v>
      </c>
      <c r="D831" s="3" t="s">
        <v>428</v>
      </c>
      <c r="E831" s="3" t="s">
        <v>192</v>
      </c>
      <c r="F831" s="4">
        <v>42096</v>
      </c>
      <c r="G831" s="2">
        <v>11493.06</v>
      </c>
      <c r="H831" s="2">
        <v>10897.33</v>
      </c>
      <c r="I831" s="2">
        <v>0</v>
      </c>
      <c r="J831" s="2">
        <f t="shared" si="25"/>
        <v>22390.39</v>
      </c>
      <c r="K831" s="2">
        <v>0</v>
      </c>
      <c r="L831" s="2">
        <v>0</v>
      </c>
      <c r="M831" s="2">
        <v>1</v>
      </c>
      <c r="N831" s="2">
        <f t="shared" si="26"/>
        <v>22390.39</v>
      </c>
    </row>
    <row r="832" spans="1:14" ht="14.25">
      <c r="A832" s="3" t="s">
        <v>1744</v>
      </c>
      <c r="B832" s="2">
        <v>371</v>
      </c>
      <c r="C832" s="3" t="s">
        <v>2568</v>
      </c>
      <c r="D832" s="3" t="s">
        <v>428</v>
      </c>
      <c r="E832" s="3" t="s">
        <v>192</v>
      </c>
      <c r="F832" s="4">
        <v>42096</v>
      </c>
      <c r="G832" s="2">
        <v>15302.99</v>
      </c>
      <c r="H832" s="2">
        <v>14644.02</v>
      </c>
      <c r="I832" s="2">
        <v>0</v>
      </c>
      <c r="J832" s="2">
        <f t="shared" si="25"/>
        <v>29947.010000000002</v>
      </c>
      <c r="K832" s="2">
        <v>0</v>
      </c>
      <c r="L832" s="2">
        <v>0</v>
      </c>
      <c r="M832" s="2">
        <v>1</v>
      </c>
      <c r="N832" s="2">
        <f t="shared" si="26"/>
        <v>29947.010000000002</v>
      </c>
    </row>
    <row r="833" spans="1:14" ht="14.25">
      <c r="A833" s="3" t="s">
        <v>1744</v>
      </c>
      <c r="B833" s="2">
        <v>47</v>
      </c>
      <c r="C833" s="3" t="s">
        <v>2569</v>
      </c>
      <c r="D833" s="3" t="s">
        <v>428</v>
      </c>
      <c r="E833" s="3" t="s">
        <v>192</v>
      </c>
      <c r="F833" s="4">
        <v>42096</v>
      </c>
      <c r="G833" s="2">
        <v>4581.04</v>
      </c>
      <c r="H833" s="2">
        <v>4108.81</v>
      </c>
      <c r="I833" s="2">
        <v>0</v>
      </c>
      <c r="J833" s="2">
        <f t="shared" si="25"/>
        <v>8689.85</v>
      </c>
      <c r="K833" s="2">
        <v>0</v>
      </c>
      <c r="L833" s="2">
        <v>0</v>
      </c>
      <c r="M833" s="2">
        <v>1</v>
      </c>
      <c r="N833" s="2">
        <f t="shared" si="26"/>
        <v>8689.85</v>
      </c>
    </row>
    <row r="834" spans="1:14" ht="14.25">
      <c r="A834" s="3" t="s">
        <v>1744</v>
      </c>
      <c r="B834" s="2">
        <v>3</v>
      </c>
      <c r="C834" s="3" t="s">
        <v>2570</v>
      </c>
      <c r="D834" s="3" t="s">
        <v>2571</v>
      </c>
      <c r="E834" s="3" t="s">
        <v>536</v>
      </c>
      <c r="F834" s="4">
        <v>42357</v>
      </c>
      <c r="G834" s="2">
        <v>339.73</v>
      </c>
      <c r="H834" s="2">
        <v>365.8</v>
      </c>
      <c r="I834" s="2">
        <v>0</v>
      </c>
      <c r="J834" s="2">
        <f t="shared" si="25"/>
        <v>705.53</v>
      </c>
      <c r="K834" s="2">
        <v>0</v>
      </c>
      <c r="L834" s="2">
        <v>0</v>
      </c>
      <c r="M834" s="2">
        <v>1</v>
      </c>
      <c r="N834" s="2">
        <f t="shared" si="26"/>
        <v>705.53</v>
      </c>
    </row>
    <row r="835" spans="1:14" ht="14.25">
      <c r="A835" s="3" t="s">
        <v>1744</v>
      </c>
      <c r="B835" s="2">
        <v>123</v>
      </c>
      <c r="C835" s="3" t="s">
        <v>2572</v>
      </c>
      <c r="D835" s="3" t="s">
        <v>2571</v>
      </c>
      <c r="E835" s="3" t="s">
        <v>536</v>
      </c>
      <c r="F835" s="4">
        <v>42357</v>
      </c>
      <c r="G835" s="2">
        <v>723.21</v>
      </c>
      <c r="H835" s="2">
        <v>693.15</v>
      </c>
      <c r="I835" s="2">
        <v>0</v>
      </c>
      <c r="J835" s="2">
        <f t="shared" si="25"/>
        <v>1416.3600000000001</v>
      </c>
      <c r="K835" s="2">
        <v>0</v>
      </c>
      <c r="L835" s="2">
        <v>0</v>
      </c>
      <c r="M835" s="2">
        <v>1</v>
      </c>
      <c r="N835" s="2">
        <f t="shared" si="26"/>
        <v>1416.3600000000001</v>
      </c>
    </row>
    <row r="836" spans="1:14" ht="14.25">
      <c r="A836" s="3" t="s">
        <v>1744</v>
      </c>
      <c r="B836" s="2">
        <v>9</v>
      </c>
      <c r="C836" s="3" t="s">
        <v>1781</v>
      </c>
      <c r="D836" s="3" t="s">
        <v>2573</v>
      </c>
      <c r="E836" s="3" t="s">
        <v>189</v>
      </c>
      <c r="F836" s="4">
        <v>42062</v>
      </c>
      <c r="G836" s="2">
        <v>354.47</v>
      </c>
      <c r="H836" s="2">
        <v>183.67</v>
      </c>
      <c r="I836" s="2">
        <v>98.25</v>
      </c>
      <c r="J836" s="2">
        <f t="shared" si="25"/>
        <v>636.39</v>
      </c>
      <c r="K836" s="2">
        <v>0</v>
      </c>
      <c r="L836" s="2">
        <v>0</v>
      </c>
      <c r="M836" s="2">
        <v>1</v>
      </c>
      <c r="N836" s="2">
        <f t="shared" si="26"/>
        <v>636.39</v>
      </c>
    </row>
    <row r="837" spans="1:14" ht="14.25">
      <c r="A837" s="3" t="s">
        <v>1744</v>
      </c>
      <c r="B837" s="2">
        <v>37</v>
      </c>
      <c r="C837" s="3" t="s">
        <v>2032</v>
      </c>
      <c r="D837" s="3" t="s">
        <v>2573</v>
      </c>
      <c r="E837" s="3" t="s">
        <v>189</v>
      </c>
      <c r="F837" s="4">
        <v>42062</v>
      </c>
      <c r="G837" s="2">
        <v>211.75</v>
      </c>
      <c r="H837" s="2">
        <v>95.77</v>
      </c>
      <c r="I837" s="2">
        <v>189.39</v>
      </c>
      <c r="J837" s="2">
        <f t="shared" si="25"/>
        <v>496.90999999999997</v>
      </c>
      <c r="K837" s="2">
        <v>0</v>
      </c>
      <c r="L837" s="2">
        <v>0</v>
      </c>
      <c r="M837" s="2">
        <v>1</v>
      </c>
      <c r="N837" s="2">
        <f t="shared" si="26"/>
        <v>496.90999999999997</v>
      </c>
    </row>
    <row r="838" spans="1:14" ht="14.25">
      <c r="A838" s="3" t="s">
        <v>1744</v>
      </c>
      <c r="B838" s="2">
        <v>1</v>
      </c>
      <c r="C838" s="3" t="s">
        <v>1769</v>
      </c>
      <c r="D838" s="3" t="s">
        <v>1413</v>
      </c>
      <c r="E838" s="3" t="s">
        <v>629</v>
      </c>
      <c r="F838" s="4">
        <v>42105</v>
      </c>
      <c r="G838" s="2">
        <v>202.76</v>
      </c>
      <c r="H838" s="2">
        <v>197.44</v>
      </c>
      <c r="I838" s="2">
        <v>0</v>
      </c>
      <c r="J838" s="2">
        <f t="shared" si="25"/>
        <v>400.2</v>
      </c>
      <c r="K838" s="2">
        <v>0</v>
      </c>
      <c r="L838" s="2">
        <v>0</v>
      </c>
      <c r="M838" s="2">
        <v>1</v>
      </c>
      <c r="N838" s="2">
        <f t="shared" si="26"/>
        <v>400.2</v>
      </c>
    </row>
    <row r="839" spans="1:14" ht="14.25">
      <c r="A839" s="3" t="s">
        <v>1744</v>
      </c>
      <c r="B839" s="2">
        <v>9</v>
      </c>
      <c r="C839" s="3" t="s">
        <v>1789</v>
      </c>
      <c r="D839" s="3" t="s">
        <v>2574</v>
      </c>
      <c r="E839" s="3" t="s">
        <v>2575</v>
      </c>
      <c r="F839" s="4">
        <v>42201</v>
      </c>
      <c r="G839" s="2">
        <v>715.81</v>
      </c>
      <c r="H839" s="2">
        <v>577.71</v>
      </c>
      <c r="I839" s="2">
        <v>185.18</v>
      </c>
      <c r="J839" s="2">
        <f t="shared" si="25"/>
        <v>1478.7</v>
      </c>
      <c r="K839" s="2">
        <v>0</v>
      </c>
      <c r="L839" s="2">
        <v>0</v>
      </c>
      <c r="M839" s="2">
        <v>1</v>
      </c>
      <c r="N839" s="2">
        <f t="shared" si="26"/>
        <v>1478.7</v>
      </c>
    </row>
    <row r="840" spans="1:14" ht="14.25">
      <c r="A840" s="3" t="s">
        <v>1744</v>
      </c>
      <c r="B840" s="2">
        <v>88</v>
      </c>
      <c r="C840" s="3" t="s">
        <v>2576</v>
      </c>
      <c r="D840" s="3" t="s">
        <v>2574</v>
      </c>
      <c r="E840" s="3" t="s">
        <v>2575</v>
      </c>
      <c r="F840" s="4">
        <v>42201</v>
      </c>
      <c r="G840" s="2">
        <v>540.52</v>
      </c>
      <c r="H840" s="2">
        <v>536.38</v>
      </c>
      <c r="I840" s="2">
        <v>286.89</v>
      </c>
      <c r="J840" s="2">
        <f t="shared" si="25"/>
        <v>1363.79</v>
      </c>
      <c r="K840" s="2">
        <v>0</v>
      </c>
      <c r="L840" s="2">
        <v>0</v>
      </c>
      <c r="M840" s="2">
        <v>1</v>
      </c>
      <c r="N840" s="2">
        <f t="shared" si="26"/>
        <v>1363.79</v>
      </c>
    </row>
    <row r="841" spans="1:14" ht="14.25">
      <c r="A841" s="3" t="s">
        <v>1744</v>
      </c>
      <c r="B841" s="2">
        <v>328</v>
      </c>
      <c r="C841" s="3" t="s">
        <v>2577</v>
      </c>
      <c r="D841" s="3" t="s">
        <v>2578</v>
      </c>
      <c r="E841" s="3" t="s">
        <v>201</v>
      </c>
      <c r="F841" s="4">
        <v>42020</v>
      </c>
      <c r="G841" s="2">
        <v>3147.47</v>
      </c>
      <c r="H841" s="2">
        <v>1519.31</v>
      </c>
      <c r="I841" s="2">
        <v>295.41</v>
      </c>
      <c r="J841" s="2">
        <f aca="true" t="shared" si="27" ref="J841:J904">SUM(G841:I841)</f>
        <v>4962.19</v>
      </c>
      <c r="K841" s="2">
        <v>0</v>
      </c>
      <c r="L841" s="2">
        <v>0</v>
      </c>
      <c r="M841" s="2">
        <v>1</v>
      </c>
      <c r="N841" s="2">
        <f aca="true" t="shared" si="28" ref="N841:N904">M841*J841</f>
        <v>4962.19</v>
      </c>
    </row>
    <row r="842" spans="1:14" ht="14.25">
      <c r="A842" s="3" t="s">
        <v>1744</v>
      </c>
      <c r="B842" s="2">
        <v>8</v>
      </c>
      <c r="C842" s="3" t="s">
        <v>1764</v>
      </c>
      <c r="D842" s="3" t="s">
        <v>2579</v>
      </c>
      <c r="E842" s="3" t="s">
        <v>2580</v>
      </c>
      <c r="F842" s="4">
        <v>42215</v>
      </c>
      <c r="G842" s="2">
        <v>791.91</v>
      </c>
      <c r="H842" s="2">
        <v>517.48</v>
      </c>
      <c r="I842" s="2">
        <v>212.57</v>
      </c>
      <c r="J842" s="2">
        <f t="shared" si="27"/>
        <v>1521.9599999999998</v>
      </c>
      <c r="K842" s="2">
        <v>0</v>
      </c>
      <c r="L842" s="2">
        <v>0</v>
      </c>
      <c r="M842" s="2">
        <v>1</v>
      </c>
      <c r="N842" s="2">
        <f t="shared" si="28"/>
        <v>1521.9599999999998</v>
      </c>
    </row>
    <row r="843" spans="1:14" ht="14.25">
      <c r="A843" s="3" t="s">
        <v>1744</v>
      </c>
      <c r="B843" s="2">
        <v>133</v>
      </c>
      <c r="C843" s="3" t="s">
        <v>2523</v>
      </c>
      <c r="D843" s="3" t="s">
        <v>2579</v>
      </c>
      <c r="E843" s="3" t="s">
        <v>2580</v>
      </c>
      <c r="F843" s="4">
        <v>42215</v>
      </c>
      <c r="G843" s="2">
        <v>788.12</v>
      </c>
      <c r="H843" s="2">
        <v>555.7</v>
      </c>
      <c r="I843" s="2">
        <v>429.81</v>
      </c>
      <c r="J843" s="2">
        <f t="shared" si="27"/>
        <v>1773.63</v>
      </c>
      <c r="K843" s="2">
        <v>0</v>
      </c>
      <c r="L843" s="2">
        <v>0</v>
      </c>
      <c r="M843" s="2">
        <v>1</v>
      </c>
      <c r="N843" s="2">
        <f t="shared" si="28"/>
        <v>1773.63</v>
      </c>
    </row>
    <row r="844" spans="1:14" ht="14.25">
      <c r="A844" s="3" t="s">
        <v>1744</v>
      </c>
      <c r="B844" s="2">
        <v>248</v>
      </c>
      <c r="C844" s="3" t="s">
        <v>2581</v>
      </c>
      <c r="D844" s="3" t="s">
        <v>2582</v>
      </c>
      <c r="E844" s="3" t="s">
        <v>251</v>
      </c>
      <c r="F844" s="4">
        <v>42045</v>
      </c>
      <c r="G844" s="2">
        <v>2141.24</v>
      </c>
      <c r="H844" s="2">
        <v>1063.94</v>
      </c>
      <c r="I844" s="2">
        <v>193.21</v>
      </c>
      <c r="J844" s="2">
        <f t="shared" si="27"/>
        <v>3398.39</v>
      </c>
      <c r="K844" s="2">
        <v>0</v>
      </c>
      <c r="L844" s="2">
        <v>0</v>
      </c>
      <c r="M844" s="2">
        <v>1</v>
      </c>
      <c r="N844" s="2">
        <f t="shared" si="28"/>
        <v>3398.39</v>
      </c>
    </row>
    <row r="845" spans="1:14" ht="14.25">
      <c r="A845" s="3" t="s">
        <v>1744</v>
      </c>
      <c r="B845" s="2">
        <v>13</v>
      </c>
      <c r="C845" s="3" t="s">
        <v>1811</v>
      </c>
      <c r="D845" s="3" t="s">
        <v>2582</v>
      </c>
      <c r="E845" s="3" t="s">
        <v>251</v>
      </c>
      <c r="F845" s="4">
        <v>42045</v>
      </c>
      <c r="G845" s="2">
        <v>141.58</v>
      </c>
      <c r="H845" s="2">
        <v>193.84</v>
      </c>
      <c r="I845" s="2">
        <v>113.37</v>
      </c>
      <c r="J845" s="2">
        <f t="shared" si="27"/>
        <v>448.79</v>
      </c>
      <c r="K845" s="2">
        <v>0</v>
      </c>
      <c r="L845" s="2">
        <v>0</v>
      </c>
      <c r="M845" s="2">
        <v>1</v>
      </c>
      <c r="N845" s="2">
        <f t="shared" si="28"/>
        <v>448.79</v>
      </c>
    </row>
    <row r="846" spans="1:14" ht="14.25">
      <c r="A846" s="3" t="s">
        <v>1744</v>
      </c>
      <c r="B846" s="2">
        <v>39</v>
      </c>
      <c r="C846" s="3" t="s">
        <v>2583</v>
      </c>
      <c r="D846" s="3" t="s">
        <v>434</v>
      </c>
      <c r="E846" s="3" t="s">
        <v>435</v>
      </c>
      <c r="F846" s="4">
        <v>42045</v>
      </c>
      <c r="G846" s="2">
        <v>172.17</v>
      </c>
      <c r="H846" s="2">
        <v>213.94</v>
      </c>
      <c r="I846" s="2">
        <v>153.63</v>
      </c>
      <c r="J846" s="2">
        <f t="shared" si="27"/>
        <v>539.74</v>
      </c>
      <c r="K846" s="2">
        <v>0</v>
      </c>
      <c r="L846" s="2">
        <v>0</v>
      </c>
      <c r="M846" s="2">
        <v>1</v>
      </c>
      <c r="N846" s="2">
        <f t="shared" si="28"/>
        <v>539.74</v>
      </c>
    </row>
    <row r="847" spans="1:14" ht="14.25">
      <c r="A847" s="3" t="s">
        <v>1744</v>
      </c>
      <c r="B847" s="2">
        <v>35</v>
      </c>
      <c r="C847" s="3" t="s">
        <v>2045</v>
      </c>
      <c r="D847" s="3" t="s">
        <v>2584</v>
      </c>
      <c r="E847" s="3" t="s">
        <v>475</v>
      </c>
      <c r="F847" s="4">
        <v>42230</v>
      </c>
      <c r="G847" s="2">
        <v>622.26</v>
      </c>
      <c r="H847" s="2">
        <v>308.41</v>
      </c>
      <c r="I847" s="2">
        <v>185.18</v>
      </c>
      <c r="J847" s="2">
        <f t="shared" si="27"/>
        <v>1115.8500000000001</v>
      </c>
      <c r="K847" s="2">
        <v>0</v>
      </c>
      <c r="L847" s="2">
        <v>0</v>
      </c>
      <c r="M847" s="2">
        <v>1</v>
      </c>
      <c r="N847" s="2">
        <f t="shared" si="28"/>
        <v>1115.8500000000001</v>
      </c>
    </row>
    <row r="848" spans="1:14" ht="14.25">
      <c r="A848" s="3" t="s">
        <v>1744</v>
      </c>
      <c r="B848" s="2">
        <v>72</v>
      </c>
      <c r="C848" s="3" t="s">
        <v>1940</v>
      </c>
      <c r="D848" s="3" t="s">
        <v>2584</v>
      </c>
      <c r="E848" s="3" t="s">
        <v>475</v>
      </c>
      <c r="F848" s="4">
        <v>42230</v>
      </c>
      <c r="G848" s="2">
        <v>442.56</v>
      </c>
      <c r="H848" s="2">
        <v>258.62</v>
      </c>
      <c r="I848" s="2">
        <v>296.63</v>
      </c>
      <c r="J848" s="2">
        <f t="shared" si="27"/>
        <v>997.8100000000001</v>
      </c>
      <c r="K848" s="2">
        <v>0</v>
      </c>
      <c r="L848" s="2">
        <v>0</v>
      </c>
      <c r="M848" s="2">
        <v>1</v>
      </c>
      <c r="N848" s="2">
        <f t="shared" si="28"/>
        <v>997.8100000000001</v>
      </c>
    </row>
    <row r="849" spans="1:14" ht="14.25">
      <c r="A849" s="3" t="s">
        <v>1744</v>
      </c>
      <c r="B849" s="2">
        <v>66</v>
      </c>
      <c r="C849" s="3" t="s">
        <v>2235</v>
      </c>
      <c r="D849" s="3" t="s">
        <v>1656</v>
      </c>
      <c r="E849" s="3" t="s">
        <v>592</v>
      </c>
      <c r="F849" s="4">
        <v>42226</v>
      </c>
      <c r="G849" s="2">
        <v>1145.02</v>
      </c>
      <c r="H849" s="2">
        <v>498.25</v>
      </c>
      <c r="I849" s="2">
        <v>202.9</v>
      </c>
      <c r="J849" s="2">
        <f t="shared" si="27"/>
        <v>1846.17</v>
      </c>
      <c r="K849" s="2">
        <v>0</v>
      </c>
      <c r="L849" s="2">
        <v>0</v>
      </c>
      <c r="M849" s="2">
        <v>1</v>
      </c>
      <c r="N849" s="2">
        <f t="shared" si="28"/>
        <v>1846.17</v>
      </c>
    </row>
    <row r="850" spans="1:14" ht="14.25">
      <c r="A850" s="3" t="s">
        <v>1744</v>
      </c>
      <c r="B850" s="2">
        <v>2</v>
      </c>
      <c r="C850" s="3" t="s">
        <v>2360</v>
      </c>
      <c r="D850" s="3" t="s">
        <v>941</v>
      </c>
      <c r="E850" s="3" t="s">
        <v>198</v>
      </c>
      <c r="F850" s="4">
        <v>42270</v>
      </c>
      <c r="G850" s="2">
        <v>403.44</v>
      </c>
      <c r="H850" s="2">
        <v>453.33</v>
      </c>
      <c r="I850" s="2">
        <v>0</v>
      </c>
      <c r="J850" s="2">
        <f t="shared" si="27"/>
        <v>856.77</v>
      </c>
      <c r="K850" s="2">
        <v>0</v>
      </c>
      <c r="L850" s="2">
        <v>0</v>
      </c>
      <c r="M850" s="2">
        <v>1</v>
      </c>
      <c r="N850" s="2">
        <f t="shared" si="28"/>
        <v>856.77</v>
      </c>
    </row>
    <row r="851" spans="1:14" ht="14.25">
      <c r="A851" s="3" t="s">
        <v>1744</v>
      </c>
      <c r="B851" s="2">
        <v>110</v>
      </c>
      <c r="C851" s="3" t="s">
        <v>2491</v>
      </c>
      <c r="D851" s="3" t="s">
        <v>2585</v>
      </c>
      <c r="E851" s="3" t="s">
        <v>213</v>
      </c>
      <c r="F851" s="4">
        <v>42257</v>
      </c>
      <c r="G851" s="2">
        <v>750.55</v>
      </c>
      <c r="H851" s="2">
        <v>590.48</v>
      </c>
      <c r="I851" s="2">
        <v>245.61</v>
      </c>
      <c r="J851" s="2">
        <f t="shared" si="27"/>
        <v>1586.6399999999999</v>
      </c>
      <c r="K851" s="2">
        <v>0</v>
      </c>
      <c r="L851" s="2">
        <v>0</v>
      </c>
      <c r="M851" s="2">
        <v>1</v>
      </c>
      <c r="N851" s="2">
        <f t="shared" si="28"/>
        <v>1586.6399999999999</v>
      </c>
    </row>
    <row r="852" spans="1:14" ht="14.25">
      <c r="A852" s="3" t="s">
        <v>1744</v>
      </c>
      <c r="B852" s="2">
        <v>17</v>
      </c>
      <c r="C852" s="3" t="s">
        <v>2051</v>
      </c>
      <c r="D852" s="3" t="s">
        <v>2585</v>
      </c>
      <c r="E852" s="3" t="s">
        <v>213</v>
      </c>
      <c r="F852" s="4">
        <v>42257</v>
      </c>
      <c r="G852" s="2">
        <v>135.9</v>
      </c>
      <c r="H852" s="2">
        <v>290.56</v>
      </c>
      <c r="I852" s="2">
        <v>185.18</v>
      </c>
      <c r="J852" s="2">
        <f t="shared" si="27"/>
        <v>611.6400000000001</v>
      </c>
      <c r="K852" s="2">
        <v>0</v>
      </c>
      <c r="L852" s="2">
        <v>0</v>
      </c>
      <c r="M852" s="2">
        <v>1</v>
      </c>
      <c r="N852" s="2">
        <f t="shared" si="28"/>
        <v>611.6400000000001</v>
      </c>
    </row>
    <row r="853" spans="1:14" ht="14.25">
      <c r="A853" s="3" t="s">
        <v>1744</v>
      </c>
      <c r="B853" s="2">
        <v>68</v>
      </c>
      <c r="C853" s="3" t="s">
        <v>2586</v>
      </c>
      <c r="D853" s="3" t="s">
        <v>2587</v>
      </c>
      <c r="E853" s="3" t="s">
        <v>2588</v>
      </c>
      <c r="F853" s="4">
        <v>42023</v>
      </c>
      <c r="G853" s="2">
        <v>517.55</v>
      </c>
      <c r="H853" s="2">
        <v>248.15</v>
      </c>
      <c r="I853" s="2">
        <v>96.69</v>
      </c>
      <c r="J853" s="2">
        <f t="shared" si="27"/>
        <v>862.3899999999999</v>
      </c>
      <c r="K853" s="2">
        <v>0</v>
      </c>
      <c r="L853" s="2">
        <v>0</v>
      </c>
      <c r="M853" s="2">
        <v>1</v>
      </c>
      <c r="N853" s="2">
        <f t="shared" si="28"/>
        <v>862.3899999999999</v>
      </c>
    </row>
    <row r="854" spans="1:14" ht="14.25">
      <c r="A854" s="3" t="s">
        <v>1744</v>
      </c>
      <c r="B854" s="2">
        <v>11</v>
      </c>
      <c r="C854" s="3" t="s">
        <v>1838</v>
      </c>
      <c r="D854" s="3" t="s">
        <v>2587</v>
      </c>
      <c r="E854" s="3" t="s">
        <v>2588</v>
      </c>
      <c r="F854" s="4">
        <v>42023</v>
      </c>
      <c r="G854" s="2">
        <v>78.08</v>
      </c>
      <c r="H854" s="2">
        <v>68.64</v>
      </c>
      <c r="I854" s="2">
        <v>30.7</v>
      </c>
      <c r="J854" s="2">
        <f t="shared" si="27"/>
        <v>177.42</v>
      </c>
      <c r="K854" s="2">
        <v>0</v>
      </c>
      <c r="L854" s="2">
        <v>0</v>
      </c>
      <c r="M854" s="2">
        <v>1</v>
      </c>
      <c r="N854" s="2">
        <f t="shared" si="28"/>
        <v>177.42</v>
      </c>
    </row>
    <row r="855" spans="1:14" ht="14.25">
      <c r="A855" s="3" t="s">
        <v>1744</v>
      </c>
      <c r="B855" s="2">
        <v>11</v>
      </c>
      <c r="C855" s="3" t="s">
        <v>1823</v>
      </c>
      <c r="D855" s="3" t="s">
        <v>2589</v>
      </c>
      <c r="E855" s="3" t="s">
        <v>1830</v>
      </c>
      <c r="F855" s="4">
        <v>42156</v>
      </c>
      <c r="G855" s="2">
        <v>772.1</v>
      </c>
      <c r="H855" s="2">
        <v>527.68</v>
      </c>
      <c r="I855" s="2">
        <v>185.18</v>
      </c>
      <c r="J855" s="2">
        <f t="shared" si="27"/>
        <v>1484.96</v>
      </c>
      <c r="K855" s="2">
        <v>0</v>
      </c>
      <c r="L855" s="2">
        <v>0</v>
      </c>
      <c r="M855" s="2">
        <v>1</v>
      </c>
      <c r="N855" s="2">
        <f t="shared" si="28"/>
        <v>1484.96</v>
      </c>
    </row>
    <row r="856" spans="1:14" ht="14.25">
      <c r="A856" s="3" t="s">
        <v>1744</v>
      </c>
      <c r="B856" s="2">
        <v>183</v>
      </c>
      <c r="C856" s="3" t="s">
        <v>2590</v>
      </c>
      <c r="D856" s="3" t="s">
        <v>2589</v>
      </c>
      <c r="E856" s="3" t="s">
        <v>1830</v>
      </c>
      <c r="F856" s="4">
        <v>42156</v>
      </c>
      <c r="G856" s="2">
        <v>1124.3</v>
      </c>
      <c r="H856" s="2">
        <v>764.75</v>
      </c>
      <c r="I856" s="2">
        <v>477.72</v>
      </c>
      <c r="J856" s="2">
        <f t="shared" si="27"/>
        <v>2366.77</v>
      </c>
      <c r="K856" s="2">
        <v>0</v>
      </c>
      <c r="L856" s="2">
        <v>0</v>
      </c>
      <c r="M856" s="2">
        <v>1</v>
      </c>
      <c r="N856" s="2">
        <f t="shared" si="28"/>
        <v>2366.77</v>
      </c>
    </row>
    <row r="857" spans="1:14" ht="14.25">
      <c r="A857" s="3" t="s">
        <v>1744</v>
      </c>
      <c r="B857" s="2">
        <v>9</v>
      </c>
      <c r="C857" s="3" t="s">
        <v>1762</v>
      </c>
      <c r="D857" s="3" t="s">
        <v>2591</v>
      </c>
      <c r="E857" s="3" t="s">
        <v>991</v>
      </c>
      <c r="F857" s="4">
        <v>42170</v>
      </c>
      <c r="G857" s="2">
        <v>326.65</v>
      </c>
      <c r="H857" s="2">
        <v>237.52</v>
      </c>
      <c r="I857" s="2">
        <v>113.37</v>
      </c>
      <c r="J857" s="2">
        <f t="shared" si="27"/>
        <v>677.54</v>
      </c>
      <c r="K857" s="2">
        <v>0</v>
      </c>
      <c r="L857" s="2">
        <v>0</v>
      </c>
      <c r="M857" s="2">
        <v>1</v>
      </c>
      <c r="N857" s="2">
        <f t="shared" si="28"/>
        <v>677.54</v>
      </c>
    </row>
    <row r="858" spans="1:14" ht="14.25">
      <c r="A858" s="3" t="s">
        <v>1744</v>
      </c>
      <c r="B858" s="2">
        <v>135</v>
      </c>
      <c r="C858" s="3" t="s">
        <v>2592</v>
      </c>
      <c r="D858" s="3" t="s">
        <v>2591</v>
      </c>
      <c r="E858" s="3" t="s">
        <v>991</v>
      </c>
      <c r="F858" s="4">
        <v>42170</v>
      </c>
      <c r="G858" s="2">
        <v>1315.18</v>
      </c>
      <c r="H858" s="2">
        <v>652.4</v>
      </c>
      <c r="I858" s="2">
        <v>117.59</v>
      </c>
      <c r="J858" s="2">
        <f t="shared" si="27"/>
        <v>2085.17</v>
      </c>
      <c r="K858" s="2">
        <v>0</v>
      </c>
      <c r="L858" s="2">
        <v>0</v>
      </c>
      <c r="M858" s="2">
        <v>1</v>
      </c>
      <c r="N858" s="2">
        <f t="shared" si="28"/>
        <v>2085.17</v>
      </c>
    </row>
    <row r="859" spans="1:14" ht="14.25">
      <c r="A859" s="3" t="s">
        <v>1744</v>
      </c>
      <c r="B859" s="2">
        <v>55</v>
      </c>
      <c r="C859" s="3" t="s">
        <v>2593</v>
      </c>
      <c r="D859" s="3" t="s">
        <v>2594</v>
      </c>
      <c r="E859" s="3" t="s">
        <v>189</v>
      </c>
      <c r="F859" s="4">
        <v>42158</v>
      </c>
      <c r="G859" s="2">
        <v>766.01</v>
      </c>
      <c r="H859" s="2">
        <v>350.04</v>
      </c>
      <c r="I859" s="2">
        <v>370.36</v>
      </c>
      <c r="J859" s="2">
        <f t="shared" si="27"/>
        <v>1486.4099999999999</v>
      </c>
      <c r="K859" s="2">
        <v>0</v>
      </c>
      <c r="L859" s="2">
        <v>0</v>
      </c>
      <c r="M859" s="2">
        <v>1</v>
      </c>
      <c r="N859" s="2">
        <f t="shared" si="28"/>
        <v>1486.4099999999999</v>
      </c>
    </row>
    <row r="860" spans="1:14" ht="14.25">
      <c r="A860" s="3" t="s">
        <v>1744</v>
      </c>
      <c r="B860" s="2">
        <v>858</v>
      </c>
      <c r="C860" s="3" t="s">
        <v>2595</v>
      </c>
      <c r="D860" s="3" t="s">
        <v>438</v>
      </c>
      <c r="E860" s="3" t="s">
        <v>262</v>
      </c>
      <c r="F860" s="4">
        <v>42177</v>
      </c>
      <c r="G860" s="2">
        <v>10900.49</v>
      </c>
      <c r="H860" s="2">
        <v>3104.1</v>
      </c>
      <c r="I860" s="2">
        <v>262.93</v>
      </c>
      <c r="J860" s="2">
        <f t="shared" si="27"/>
        <v>14267.52</v>
      </c>
      <c r="K860" s="2">
        <v>0</v>
      </c>
      <c r="L860" s="2">
        <v>0</v>
      </c>
      <c r="M860" s="2">
        <v>1</v>
      </c>
      <c r="N860" s="2">
        <f t="shared" si="28"/>
        <v>14267.52</v>
      </c>
    </row>
    <row r="861" spans="1:14" ht="14.25">
      <c r="A861" s="3" t="s">
        <v>1744</v>
      </c>
      <c r="B861" s="2">
        <v>3</v>
      </c>
      <c r="C861" s="3" t="s">
        <v>1827</v>
      </c>
      <c r="D861" s="3" t="s">
        <v>1415</v>
      </c>
      <c r="E861" s="3" t="s">
        <v>1416</v>
      </c>
      <c r="F861" s="4">
        <v>42158</v>
      </c>
      <c r="G861" s="2">
        <v>64.38</v>
      </c>
      <c r="H861" s="2">
        <v>59.3</v>
      </c>
      <c r="I861" s="2">
        <v>0</v>
      </c>
      <c r="J861" s="2">
        <f t="shared" si="27"/>
        <v>123.67999999999999</v>
      </c>
      <c r="K861" s="2">
        <v>0</v>
      </c>
      <c r="L861" s="2">
        <v>0</v>
      </c>
      <c r="M861" s="2">
        <v>1</v>
      </c>
      <c r="N861" s="2">
        <f t="shared" si="28"/>
        <v>123.67999999999999</v>
      </c>
    </row>
    <row r="862" spans="1:14" ht="14.25">
      <c r="A862" s="3" t="s">
        <v>1744</v>
      </c>
      <c r="B862" s="2">
        <v>72</v>
      </c>
      <c r="C862" s="3" t="s">
        <v>2596</v>
      </c>
      <c r="D862" s="3" t="s">
        <v>1657</v>
      </c>
      <c r="E862" s="3" t="s">
        <v>1658</v>
      </c>
      <c r="F862" s="4">
        <v>42095</v>
      </c>
      <c r="G862" s="2">
        <v>909.76</v>
      </c>
      <c r="H862" s="2">
        <v>534.73</v>
      </c>
      <c r="I862" s="2">
        <v>202.9</v>
      </c>
      <c r="J862" s="2">
        <f t="shared" si="27"/>
        <v>1647.39</v>
      </c>
      <c r="K862" s="2">
        <v>0</v>
      </c>
      <c r="L862" s="2">
        <v>0</v>
      </c>
      <c r="M862" s="2">
        <v>1</v>
      </c>
      <c r="N862" s="2">
        <f t="shared" si="28"/>
        <v>1647.39</v>
      </c>
    </row>
    <row r="863" spans="1:14" ht="14.25">
      <c r="A863" s="3" t="s">
        <v>1744</v>
      </c>
      <c r="B863" s="2">
        <v>96</v>
      </c>
      <c r="C863" s="3" t="s">
        <v>2081</v>
      </c>
      <c r="D863" s="3" t="s">
        <v>2597</v>
      </c>
      <c r="E863" s="3" t="s">
        <v>213</v>
      </c>
      <c r="F863" s="4">
        <v>42356</v>
      </c>
      <c r="G863" s="2">
        <v>1078.25</v>
      </c>
      <c r="H863" s="2">
        <v>583.99</v>
      </c>
      <c r="I863" s="2">
        <v>71.81</v>
      </c>
      <c r="J863" s="2">
        <f t="shared" si="27"/>
        <v>1734.05</v>
      </c>
      <c r="K863" s="2">
        <v>0</v>
      </c>
      <c r="L863" s="2">
        <v>0</v>
      </c>
      <c r="M863" s="2">
        <v>1</v>
      </c>
      <c r="N863" s="2">
        <f t="shared" si="28"/>
        <v>1734.05</v>
      </c>
    </row>
    <row r="864" spans="1:14" ht="14.25">
      <c r="A864" s="3" t="s">
        <v>1744</v>
      </c>
      <c r="B864" s="2">
        <v>55</v>
      </c>
      <c r="C864" s="3" t="s">
        <v>2213</v>
      </c>
      <c r="D864" s="3" t="s">
        <v>2597</v>
      </c>
      <c r="E864" s="3" t="s">
        <v>213</v>
      </c>
      <c r="F864" s="4">
        <v>42356</v>
      </c>
      <c r="G864" s="2">
        <v>606.47</v>
      </c>
      <c r="H864" s="2">
        <v>466.08</v>
      </c>
      <c r="I864" s="2">
        <v>71.81</v>
      </c>
      <c r="J864" s="2">
        <f t="shared" si="27"/>
        <v>1144.36</v>
      </c>
      <c r="K864" s="2">
        <v>0</v>
      </c>
      <c r="L864" s="2">
        <v>0</v>
      </c>
      <c r="M864" s="2">
        <v>1</v>
      </c>
      <c r="N864" s="2">
        <f t="shared" si="28"/>
        <v>1144.36</v>
      </c>
    </row>
    <row r="865" spans="1:14" ht="14.25">
      <c r="A865" s="3" t="s">
        <v>1744</v>
      </c>
      <c r="B865" s="2">
        <v>99</v>
      </c>
      <c r="C865" s="3" t="s">
        <v>2084</v>
      </c>
      <c r="D865" s="3" t="s">
        <v>2598</v>
      </c>
      <c r="E865" s="3" t="s">
        <v>2599</v>
      </c>
      <c r="F865" s="4">
        <v>42130</v>
      </c>
      <c r="G865" s="2">
        <v>1031.86</v>
      </c>
      <c r="H865" s="2">
        <v>513.48</v>
      </c>
      <c r="I865" s="2">
        <v>185.18</v>
      </c>
      <c r="J865" s="2">
        <f t="shared" si="27"/>
        <v>1730.52</v>
      </c>
      <c r="K865" s="2">
        <v>0</v>
      </c>
      <c r="L865" s="2">
        <v>0</v>
      </c>
      <c r="M865" s="2">
        <v>1</v>
      </c>
      <c r="N865" s="2">
        <f t="shared" si="28"/>
        <v>1730.52</v>
      </c>
    </row>
    <row r="866" spans="1:14" ht="14.25">
      <c r="A866" s="3" t="s">
        <v>1744</v>
      </c>
      <c r="B866" s="2">
        <v>8</v>
      </c>
      <c r="C866" s="3" t="s">
        <v>1795</v>
      </c>
      <c r="D866" s="3" t="s">
        <v>2598</v>
      </c>
      <c r="E866" s="3" t="s">
        <v>2599</v>
      </c>
      <c r="F866" s="4">
        <v>42130</v>
      </c>
      <c r="G866" s="2">
        <v>150.92</v>
      </c>
      <c r="H866" s="2">
        <v>215.72</v>
      </c>
      <c r="I866" s="2">
        <v>185.18</v>
      </c>
      <c r="J866" s="2">
        <f t="shared" si="27"/>
        <v>551.8199999999999</v>
      </c>
      <c r="K866" s="2">
        <v>0</v>
      </c>
      <c r="L866" s="2">
        <v>0</v>
      </c>
      <c r="M866" s="2">
        <v>1</v>
      </c>
      <c r="N866" s="2">
        <f t="shared" si="28"/>
        <v>551.8199999999999</v>
      </c>
    </row>
    <row r="867" spans="1:14" ht="14.25">
      <c r="A867" s="3" t="s">
        <v>1744</v>
      </c>
      <c r="B867" s="2">
        <v>19</v>
      </c>
      <c r="C867" s="3" t="s">
        <v>2600</v>
      </c>
      <c r="D867" s="3" t="s">
        <v>2601</v>
      </c>
      <c r="E867" s="3" t="s">
        <v>262</v>
      </c>
      <c r="F867" s="4">
        <v>42172</v>
      </c>
      <c r="G867" s="2">
        <v>274.62</v>
      </c>
      <c r="H867" s="2">
        <v>45.36</v>
      </c>
      <c r="I867" s="2">
        <v>120.93</v>
      </c>
      <c r="J867" s="2">
        <f t="shared" si="27"/>
        <v>440.91</v>
      </c>
      <c r="K867" s="2">
        <v>0</v>
      </c>
      <c r="L867" s="2">
        <v>0</v>
      </c>
      <c r="M867" s="2">
        <v>1</v>
      </c>
      <c r="N867" s="2">
        <f t="shared" si="28"/>
        <v>440.91</v>
      </c>
    </row>
    <row r="868" spans="1:14" ht="14.25">
      <c r="A868" s="3" t="s">
        <v>1744</v>
      </c>
      <c r="B868" s="2">
        <v>9</v>
      </c>
      <c r="C868" s="3" t="s">
        <v>1762</v>
      </c>
      <c r="D868" s="3" t="s">
        <v>2602</v>
      </c>
      <c r="E868" s="3" t="s">
        <v>1421</v>
      </c>
      <c r="F868" s="4">
        <v>42019</v>
      </c>
      <c r="G868" s="2">
        <v>377.36</v>
      </c>
      <c r="H868" s="2">
        <v>204.32</v>
      </c>
      <c r="I868" s="2">
        <v>128.49</v>
      </c>
      <c r="J868" s="2">
        <f t="shared" si="27"/>
        <v>710.1700000000001</v>
      </c>
      <c r="K868" s="2">
        <v>0</v>
      </c>
      <c r="L868" s="2">
        <v>0</v>
      </c>
      <c r="M868" s="2">
        <v>1</v>
      </c>
      <c r="N868" s="2">
        <f t="shared" si="28"/>
        <v>710.1700000000001</v>
      </c>
    </row>
    <row r="869" spans="1:14" ht="14.25">
      <c r="A869" s="3" t="s">
        <v>1744</v>
      </c>
      <c r="B869" s="2">
        <v>249</v>
      </c>
      <c r="C869" s="3" t="s">
        <v>2603</v>
      </c>
      <c r="D869" s="3" t="s">
        <v>2602</v>
      </c>
      <c r="E869" s="3" t="s">
        <v>1421</v>
      </c>
      <c r="F869" s="4">
        <v>42019</v>
      </c>
      <c r="G869" s="2">
        <v>2383.16</v>
      </c>
      <c r="H869" s="2">
        <v>1035.57</v>
      </c>
      <c r="I869" s="2">
        <v>170.83</v>
      </c>
      <c r="J869" s="2">
        <f t="shared" si="27"/>
        <v>3589.5599999999995</v>
      </c>
      <c r="K869" s="2">
        <v>0</v>
      </c>
      <c r="L869" s="2">
        <v>0</v>
      </c>
      <c r="M869" s="2">
        <v>1</v>
      </c>
      <c r="N869" s="2">
        <f t="shared" si="28"/>
        <v>3589.5599999999995</v>
      </c>
    </row>
    <row r="870" spans="1:14" ht="14.25">
      <c r="A870" s="3" t="s">
        <v>1744</v>
      </c>
      <c r="B870" s="2">
        <v>200</v>
      </c>
      <c r="C870" s="3" t="s">
        <v>2604</v>
      </c>
      <c r="D870" s="3" t="s">
        <v>2605</v>
      </c>
      <c r="E870" s="3" t="s">
        <v>1725</v>
      </c>
      <c r="F870" s="4">
        <v>42174</v>
      </c>
      <c r="G870" s="2">
        <v>1478.4</v>
      </c>
      <c r="H870" s="2">
        <v>756.69</v>
      </c>
      <c r="I870" s="2">
        <v>564.89</v>
      </c>
      <c r="J870" s="2">
        <f t="shared" si="27"/>
        <v>2799.98</v>
      </c>
      <c r="K870" s="2">
        <v>0</v>
      </c>
      <c r="L870" s="2">
        <v>0</v>
      </c>
      <c r="M870" s="2">
        <v>1</v>
      </c>
      <c r="N870" s="2">
        <f t="shared" si="28"/>
        <v>2799.98</v>
      </c>
    </row>
    <row r="871" spans="1:14" ht="14.25">
      <c r="A871" s="3" t="s">
        <v>1744</v>
      </c>
      <c r="B871" s="2">
        <v>1</v>
      </c>
      <c r="C871" s="3" t="s">
        <v>1802</v>
      </c>
      <c r="D871" s="3" t="s">
        <v>1417</v>
      </c>
      <c r="E871" s="3" t="s">
        <v>1339</v>
      </c>
      <c r="F871" s="4">
        <v>42104</v>
      </c>
      <c r="G871" s="2">
        <v>333.11</v>
      </c>
      <c r="H871" s="2">
        <v>363.41</v>
      </c>
      <c r="I871" s="2">
        <v>0</v>
      </c>
      <c r="J871" s="2">
        <f t="shared" si="27"/>
        <v>696.52</v>
      </c>
      <c r="K871" s="2">
        <v>0</v>
      </c>
      <c r="L871" s="2">
        <v>0</v>
      </c>
      <c r="M871" s="2">
        <v>1</v>
      </c>
      <c r="N871" s="2">
        <f t="shared" si="28"/>
        <v>696.52</v>
      </c>
    </row>
    <row r="872" spans="1:14" ht="14.25">
      <c r="A872" s="3" t="s">
        <v>1744</v>
      </c>
      <c r="B872" s="2">
        <v>11</v>
      </c>
      <c r="C872" s="3" t="s">
        <v>1823</v>
      </c>
      <c r="D872" s="3" t="s">
        <v>2606</v>
      </c>
      <c r="E872" s="3" t="s">
        <v>2607</v>
      </c>
      <c r="F872" s="4">
        <v>42359</v>
      </c>
      <c r="G872" s="2">
        <v>658.18</v>
      </c>
      <c r="H872" s="2">
        <v>341.73</v>
      </c>
      <c r="I872" s="2">
        <v>185.18</v>
      </c>
      <c r="J872" s="2">
        <f t="shared" si="27"/>
        <v>1185.09</v>
      </c>
      <c r="K872" s="2">
        <v>0</v>
      </c>
      <c r="L872" s="2">
        <v>0</v>
      </c>
      <c r="M872" s="2">
        <v>1</v>
      </c>
      <c r="N872" s="2">
        <f t="shared" si="28"/>
        <v>1185.09</v>
      </c>
    </row>
    <row r="873" spans="1:14" ht="14.25">
      <c r="A873" s="3" t="s">
        <v>1744</v>
      </c>
      <c r="B873" s="2">
        <v>90</v>
      </c>
      <c r="C873" s="3" t="s">
        <v>2608</v>
      </c>
      <c r="D873" s="3" t="s">
        <v>2606</v>
      </c>
      <c r="E873" s="3" t="s">
        <v>2607</v>
      </c>
      <c r="F873" s="4">
        <v>42359</v>
      </c>
      <c r="G873" s="2">
        <v>490.28</v>
      </c>
      <c r="H873" s="2">
        <v>210.55</v>
      </c>
      <c r="I873" s="2">
        <v>466.29</v>
      </c>
      <c r="J873" s="2">
        <f t="shared" si="27"/>
        <v>1167.12</v>
      </c>
      <c r="K873" s="2">
        <v>0</v>
      </c>
      <c r="L873" s="2">
        <v>0</v>
      </c>
      <c r="M873" s="2">
        <v>1</v>
      </c>
      <c r="N873" s="2">
        <f t="shared" si="28"/>
        <v>1167.12</v>
      </c>
    </row>
    <row r="874" spans="1:14" ht="14.25">
      <c r="A874" s="3" t="s">
        <v>1744</v>
      </c>
      <c r="B874" s="2">
        <v>19</v>
      </c>
      <c r="C874" s="3" t="s">
        <v>2609</v>
      </c>
      <c r="D874" s="3" t="s">
        <v>2610</v>
      </c>
      <c r="E874" s="3" t="s">
        <v>592</v>
      </c>
      <c r="F874" s="4">
        <v>42327</v>
      </c>
      <c r="G874" s="2">
        <v>140.06</v>
      </c>
      <c r="H874" s="2">
        <v>141.45</v>
      </c>
      <c r="I874" s="2">
        <v>68.77</v>
      </c>
      <c r="J874" s="2">
        <f t="shared" si="27"/>
        <v>350.28</v>
      </c>
      <c r="K874" s="2">
        <v>0</v>
      </c>
      <c r="L874" s="2">
        <v>0</v>
      </c>
      <c r="M874" s="2">
        <v>1</v>
      </c>
      <c r="N874" s="2">
        <f t="shared" si="28"/>
        <v>350.28</v>
      </c>
    </row>
    <row r="875" spans="1:14" ht="14.25">
      <c r="A875" s="3" t="s">
        <v>1744</v>
      </c>
      <c r="B875" s="2">
        <v>26</v>
      </c>
      <c r="C875" s="3" t="s">
        <v>2611</v>
      </c>
      <c r="D875" s="3" t="s">
        <v>2612</v>
      </c>
      <c r="E875" s="3" t="s">
        <v>644</v>
      </c>
      <c r="F875" s="4">
        <v>42019</v>
      </c>
      <c r="G875" s="2">
        <v>398.33</v>
      </c>
      <c r="H875" s="2">
        <v>204.82</v>
      </c>
      <c r="I875" s="2">
        <v>48.66</v>
      </c>
      <c r="J875" s="2">
        <f t="shared" si="27"/>
        <v>651.81</v>
      </c>
      <c r="K875" s="2">
        <v>0</v>
      </c>
      <c r="L875" s="2">
        <v>0</v>
      </c>
      <c r="M875" s="2">
        <v>1</v>
      </c>
      <c r="N875" s="2">
        <f t="shared" si="28"/>
        <v>651.81</v>
      </c>
    </row>
    <row r="876" spans="1:14" ht="14.25">
      <c r="A876" s="3" t="s">
        <v>1744</v>
      </c>
      <c r="B876" s="2">
        <v>11</v>
      </c>
      <c r="C876" s="3" t="s">
        <v>1838</v>
      </c>
      <c r="D876" s="3" t="s">
        <v>2612</v>
      </c>
      <c r="E876" s="3" t="s">
        <v>644</v>
      </c>
      <c r="F876" s="4">
        <v>42019</v>
      </c>
      <c r="G876" s="2">
        <v>79.61</v>
      </c>
      <c r="H876" s="2">
        <v>68.83</v>
      </c>
      <c r="I876" s="2">
        <v>48.66</v>
      </c>
      <c r="J876" s="2">
        <f t="shared" si="27"/>
        <v>197.1</v>
      </c>
      <c r="K876" s="2">
        <v>0</v>
      </c>
      <c r="L876" s="2">
        <v>0</v>
      </c>
      <c r="M876" s="2">
        <v>1</v>
      </c>
      <c r="N876" s="2">
        <f t="shared" si="28"/>
        <v>197.1</v>
      </c>
    </row>
    <row r="877" spans="1:14" ht="14.25">
      <c r="A877" s="3" t="s">
        <v>1744</v>
      </c>
      <c r="B877" s="2">
        <v>9</v>
      </c>
      <c r="C877" s="3" t="s">
        <v>1762</v>
      </c>
      <c r="D877" s="3" t="s">
        <v>953</v>
      </c>
      <c r="E877" s="3" t="s">
        <v>189</v>
      </c>
      <c r="F877" s="4">
        <v>42250</v>
      </c>
      <c r="G877" s="2">
        <v>308.03</v>
      </c>
      <c r="H877" s="2">
        <v>401.94</v>
      </c>
      <c r="I877" s="2">
        <v>66.61</v>
      </c>
      <c r="J877" s="2">
        <f t="shared" si="27"/>
        <v>776.58</v>
      </c>
      <c r="K877" s="2">
        <v>0</v>
      </c>
      <c r="L877" s="2">
        <v>0</v>
      </c>
      <c r="M877" s="2">
        <v>1</v>
      </c>
      <c r="N877" s="2">
        <f t="shared" si="28"/>
        <v>776.58</v>
      </c>
    </row>
    <row r="878" spans="1:14" ht="14.25">
      <c r="A878" s="3" t="s">
        <v>1744</v>
      </c>
      <c r="B878" s="2">
        <v>133</v>
      </c>
      <c r="C878" s="3" t="s">
        <v>2613</v>
      </c>
      <c r="D878" s="3" t="s">
        <v>953</v>
      </c>
      <c r="E878" s="3" t="s">
        <v>189</v>
      </c>
      <c r="F878" s="4">
        <v>42250</v>
      </c>
      <c r="G878" s="2">
        <v>1801.58</v>
      </c>
      <c r="H878" s="2">
        <v>898.84</v>
      </c>
      <c r="I878" s="2">
        <v>66.61</v>
      </c>
      <c r="J878" s="2">
        <f t="shared" si="27"/>
        <v>2767.03</v>
      </c>
      <c r="K878" s="2">
        <v>0</v>
      </c>
      <c r="L878" s="2">
        <v>0</v>
      </c>
      <c r="M878" s="2">
        <v>1</v>
      </c>
      <c r="N878" s="2">
        <f t="shared" si="28"/>
        <v>2767.03</v>
      </c>
    </row>
    <row r="879" spans="1:14" ht="14.25">
      <c r="A879" s="3" t="s">
        <v>1744</v>
      </c>
      <c r="B879" s="2">
        <v>69</v>
      </c>
      <c r="C879" s="3" t="s">
        <v>2079</v>
      </c>
      <c r="D879" s="3" t="s">
        <v>2614</v>
      </c>
      <c r="E879" s="3" t="s">
        <v>2131</v>
      </c>
      <c r="F879" s="4">
        <v>42128</v>
      </c>
      <c r="G879" s="2">
        <v>749.27</v>
      </c>
      <c r="H879" s="2">
        <v>368.27</v>
      </c>
      <c r="I879" s="2">
        <v>185.18</v>
      </c>
      <c r="J879" s="2">
        <f t="shared" si="27"/>
        <v>1302.72</v>
      </c>
      <c r="K879" s="2">
        <v>0</v>
      </c>
      <c r="L879" s="2">
        <v>0</v>
      </c>
      <c r="M879" s="2">
        <v>1</v>
      </c>
      <c r="N879" s="2">
        <f t="shared" si="28"/>
        <v>1302.72</v>
      </c>
    </row>
    <row r="880" spans="1:14" ht="14.25">
      <c r="A880" s="3" t="s">
        <v>1744</v>
      </c>
      <c r="B880" s="2">
        <v>10</v>
      </c>
      <c r="C880" s="3" t="s">
        <v>1877</v>
      </c>
      <c r="D880" s="3" t="s">
        <v>2614</v>
      </c>
      <c r="E880" s="3" t="s">
        <v>2131</v>
      </c>
      <c r="F880" s="4">
        <v>42128</v>
      </c>
      <c r="G880" s="2">
        <v>80.74</v>
      </c>
      <c r="H880" s="2">
        <v>82.49</v>
      </c>
      <c r="I880" s="2">
        <v>185.18</v>
      </c>
      <c r="J880" s="2">
        <f t="shared" si="27"/>
        <v>348.40999999999997</v>
      </c>
      <c r="K880" s="2">
        <v>0</v>
      </c>
      <c r="L880" s="2">
        <v>0</v>
      </c>
      <c r="M880" s="2">
        <v>1</v>
      </c>
      <c r="N880" s="2">
        <f t="shared" si="28"/>
        <v>348.40999999999997</v>
      </c>
    </row>
    <row r="881" spans="1:14" ht="14.25">
      <c r="A881" s="3" t="s">
        <v>1744</v>
      </c>
      <c r="B881" s="2">
        <v>10</v>
      </c>
      <c r="C881" s="3" t="s">
        <v>2035</v>
      </c>
      <c r="D881" s="3" t="s">
        <v>2615</v>
      </c>
      <c r="E881" s="3" t="s">
        <v>592</v>
      </c>
      <c r="F881" s="4">
        <v>42304</v>
      </c>
      <c r="G881" s="2">
        <v>359.21</v>
      </c>
      <c r="H881" s="2">
        <v>235.87</v>
      </c>
      <c r="I881" s="2">
        <v>98.25</v>
      </c>
      <c r="J881" s="2">
        <f t="shared" si="27"/>
        <v>693.3299999999999</v>
      </c>
      <c r="K881" s="2">
        <v>0</v>
      </c>
      <c r="L881" s="2">
        <v>0</v>
      </c>
      <c r="M881" s="2">
        <v>1</v>
      </c>
      <c r="N881" s="2">
        <f t="shared" si="28"/>
        <v>693.3299999999999</v>
      </c>
    </row>
    <row r="882" spans="1:14" ht="14.25">
      <c r="A882" s="3" t="s">
        <v>1744</v>
      </c>
      <c r="B882" s="2">
        <v>34</v>
      </c>
      <c r="C882" s="3" t="s">
        <v>2616</v>
      </c>
      <c r="D882" s="3" t="s">
        <v>2615</v>
      </c>
      <c r="E882" s="3" t="s">
        <v>592</v>
      </c>
      <c r="F882" s="4">
        <v>42304</v>
      </c>
      <c r="G882" s="2">
        <v>170.31</v>
      </c>
      <c r="H882" s="2">
        <v>150.25</v>
      </c>
      <c r="I882" s="2">
        <v>153.12</v>
      </c>
      <c r="J882" s="2">
        <f t="shared" si="27"/>
        <v>473.68</v>
      </c>
      <c r="K882" s="2">
        <v>0</v>
      </c>
      <c r="L882" s="2">
        <v>0</v>
      </c>
      <c r="M882" s="2">
        <v>1</v>
      </c>
      <c r="N882" s="2">
        <f t="shared" si="28"/>
        <v>473.68</v>
      </c>
    </row>
    <row r="883" spans="1:14" ht="14.25">
      <c r="A883" s="3" t="s">
        <v>1744</v>
      </c>
      <c r="B883" s="2">
        <v>1</v>
      </c>
      <c r="C883" s="3" t="s">
        <v>1802</v>
      </c>
      <c r="D883" s="3" t="s">
        <v>1733</v>
      </c>
      <c r="E883" s="3" t="s">
        <v>998</v>
      </c>
      <c r="F883" s="4">
        <v>42201</v>
      </c>
      <c r="G883" s="2">
        <v>102.83</v>
      </c>
      <c r="H883" s="2">
        <v>101.29</v>
      </c>
      <c r="I883" s="2">
        <v>0</v>
      </c>
      <c r="J883" s="2">
        <f t="shared" si="27"/>
        <v>204.12</v>
      </c>
      <c r="K883" s="2">
        <v>0</v>
      </c>
      <c r="L883" s="2">
        <v>0</v>
      </c>
      <c r="M883" s="2">
        <v>1</v>
      </c>
      <c r="N883" s="2">
        <f t="shared" si="28"/>
        <v>204.12</v>
      </c>
    </row>
    <row r="884" spans="1:14" ht="14.25">
      <c r="A884" s="3" t="s">
        <v>1744</v>
      </c>
      <c r="B884" s="2">
        <v>70</v>
      </c>
      <c r="C884" s="3" t="s">
        <v>2022</v>
      </c>
      <c r="D884" s="3" t="s">
        <v>2617</v>
      </c>
      <c r="E884" s="3" t="s">
        <v>207</v>
      </c>
      <c r="F884" s="4">
        <v>42317</v>
      </c>
      <c r="G884" s="2">
        <v>817.46</v>
      </c>
      <c r="H884" s="2">
        <v>505.99</v>
      </c>
      <c r="I884" s="2">
        <v>185.18</v>
      </c>
      <c r="J884" s="2">
        <f t="shared" si="27"/>
        <v>1508.63</v>
      </c>
      <c r="K884" s="2">
        <v>0</v>
      </c>
      <c r="L884" s="2">
        <v>0</v>
      </c>
      <c r="M884" s="2">
        <v>1</v>
      </c>
      <c r="N884" s="2">
        <f t="shared" si="28"/>
        <v>1508.63</v>
      </c>
    </row>
    <row r="885" spans="1:14" ht="14.25">
      <c r="A885" s="3" t="s">
        <v>1744</v>
      </c>
      <c r="B885" s="2">
        <v>10</v>
      </c>
      <c r="C885" s="3" t="s">
        <v>1877</v>
      </c>
      <c r="D885" s="3" t="s">
        <v>2617</v>
      </c>
      <c r="E885" s="3" t="s">
        <v>207</v>
      </c>
      <c r="F885" s="4">
        <v>42317</v>
      </c>
      <c r="G885" s="2">
        <v>147.41</v>
      </c>
      <c r="H885" s="2">
        <v>219.89</v>
      </c>
      <c r="I885" s="2">
        <v>185.18</v>
      </c>
      <c r="J885" s="2">
        <f t="shared" si="27"/>
        <v>552.48</v>
      </c>
      <c r="K885" s="2">
        <v>0</v>
      </c>
      <c r="L885" s="2">
        <v>0</v>
      </c>
      <c r="M885" s="2">
        <v>1</v>
      </c>
      <c r="N885" s="2">
        <f t="shared" si="28"/>
        <v>552.48</v>
      </c>
    </row>
    <row r="886" spans="1:14" ht="14.25">
      <c r="A886" s="3" t="s">
        <v>1744</v>
      </c>
      <c r="B886" s="2">
        <v>388</v>
      </c>
      <c r="C886" s="3" t="s">
        <v>2618</v>
      </c>
      <c r="D886" s="3" t="s">
        <v>1420</v>
      </c>
      <c r="E886" s="3" t="s">
        <v>1421</v>
      </c>
      <c r="F886" s="4">
        <v>42019</v>
      </c>
      <c r="G886" s="2">
        <v>3337.57</v>
      </c>
      <c r="H886" s="2">
        <v>1675.13</v>
      </c>
      <c r="I886" s="2">
        <v>273.17</v>
      </c>
      <c r="J886" s="2">
        <f t="shared" si="27"/>
        <v>5285.870000000001</v>
      </c>
      <c r="K886" s="2">
        <v>0</v>
      </c>
      <c r="L886" s="2">
        <v>0</v>
      </c>
      <c r="M886" s="2">
        <v>1</v>
      </c>
      <c r="N886" s="2">
        <f t="shared" si="28"/>
        <v>5285.870000000001</v>
      </c>
    </row>
    <row r="887" spans="1:14" ht="14.25">
      <c r="A887" s="3" t="s">
        <v>1744</v>
      </c>
      <c r="B887" s="2">
        <v>26</v>
      </c>
      <c r="C887" s="3" t="s">
        <v>2619</v>
      </c>
      <c r="D887" s="3" t="s">
        <v>1420</v>
      </c>
      <c r="E887" s="3" t="s">
        <v>1421</v>
      </c>
      <c r="F887" s="4">
        <v>42019</v>
      </c>
      <c r="G887" s="2">
        <v>410.02</v>
      </c>
      <c r="H887" s="2">
        <v>372.47</v>
      </c>
      <c r="I887" s="2">
        <v>154.94</v>
      </c>
      <c r="J887" s="2">
        <f t="shared" si="27"/>
        <v>937.4300000000001</v>
      </c>
      <c r="K887" s="2">
        <v>0</v>
      </c>
      <c r="L887" s="2">
        <v>0</v>
      </c>
      <c r="M887" s="2">
        <v>1</v>
      </c>
      <c r="N887" s="2">
        <f t="shared" si="28"/>
        <v>937.4300000000001</v>
      </c>
    </row>
    <row r="888" spans="1:14" ht="14.25">
      <c r="A888" s="3" t="s">
        <v>1744</v>
      </c>
      <c r="B888" s="2">
        <v>68</v>
      </c>
      <c r="C888" s="3" t="s">
        <v>2620</v>
      </c>
      <c r="D888" s="3" t="s">
        <v>2621</v>
      </c>
      <c r="E888" s="3" t="s">
        <v>2622</v>
      </c>
      <c r="F888" s="4">
        <v>42226</v>
      </c>
      <c r="G888" s="2">
        <v>691</v>
      </c>
      <c r="H888" s="2">
        <v>334.47</v>
      </c>
      <c r="I888" s="2">
        <v>257</v>
      </c>
      <c r="J888" s="2">
        <f t="shared" si="27"/>
        <v>1282.47</v>
      </c>
      <c r="K888" s="2">
        <v>0</v>
      </c>
      <c r="L888" s="2">
        <v>0</v>
      </c>
      <c r="M888" s="2">
        <v>1</v>
      </c>
      <c r="N888" s="2">
        <f t="shared" si="28"/>
        <v>1282.47</v>
      </c>
    </row>
    <row r="889" spans="1:14" ht="14.25">
      <c r="A889" s="3" t="s">
        <v>1744</v>
      </c>
      <c r="B889" s="2">
        <v>9</v>
      </c>
      <c r="C889" s="3" t="s">
        <v>1781</v>
      </c>
      <c r="D889" s="3" t="s">
        <v>2623</v>
      </c>
      <c r="E889" s="3" t="s">
        <v>189</v>
      </c>
      <c r="F889" s="4">
        <v>42355</v>
      </c>
      <c r="G889" s="2">
        <v>360.11</v>
      </c>
      <c r="H889" s="2">
        <v>212.11</v>
      </c>
      <c r="I889" s="2">
        <v>98.25</v>
      </c>
      <c r="J889" s="2">
        <f t="shared" si="27"/>
        <v>670.47</v>
      </c>
      <c r="K889" s="2">
        <v>0</v>
      </c>
      <c r="L889" s="2">
        <v>0</v>
      </c>
      <c r="M889" s="2">
        <v>1</v>
      </c>
      <c r="N889" s="2">
        <f t="shared" si="28"/>
        <v>670.47</v>
      </c>
    </row>
    <row r="890" spans="1:14" ht="14.25">
      <c r="A890" s="3" t="s">
        <v>1744</v>
      </c>
      <c r="B890" s="2">
        <v>44</v>
      </c>
      <c r="C890" s="3" t="s">
        <v>2624</v>
      </c>
      <c r="D890" s="3" t="s">
        <v>2623</v>
      </c>
      <c r="E890" s="3" t="s">
        <v>189</v>
      </c>
      <c r="F890" s="4">
        <v>42355</v>
      </c>
      <c r="G890" s="2">
        <v>245.13</v>
      </c>
      <c r="H890" s="2">
        <v>150.63</v>
      </c>
      <c r="I890" s="2">
        <v>193.34</v>
      </c>
      <c r="J890" s="2">
        <f t="shared" si="27"/>
        <v>589.1</v>
      </c>
      <c r="K890" s="2">
        <v>0</v>
      </c>
      <c r="L890" s="2">
        <v>0</v>
      </c>
      <c r="M890" s="2">
        <v>1</v>
      </c>
      <c r="N890" s="2">
        <f t="shared" si="28"/>
        <v>589.1</v>
      </c>
    </row>
    <row r="891" spans="1:14" ht="14.25">
      <c r="A891" s="3" t="s">
        <v>1744</v>
      </c>
      <c r="B891" s="2">
        <v>9</v>
      </c>
      <c r="C891" s="3" t="s">
        <v>1762</v>
      </c>
      <c r="D891" s="3" t="s">
        <v>2625</v>
      </c>
      <c r="E891" s="3" t="s">
        <v>2626</v>
      </c>
      <c r="F891" s="4">
        <v>42236</v>
      </c>
      <c r="G891" s="2">
        <v>196.56</v>
      </c>
      <c r="H891" s="2">
        <v>154.24</v>
      </c>
      <c r="I891" s="2">
        <v>185.18</v>
      </c>
      <c r="J891" s="2">
        <f t="shared" si="27"/>
        <v>535.98</v>
      </c>
      <c r="K891" s="2">
        <v>0</v>
      </c>
      <c r="L891" s="2">
        <v>0</v>
      </c>
      <c r="M891" s="2">
        <v>1</v>
      </c>
      <c r="N891" s="2">
        <f t="shared" si="28"/>
        <v>535.98</v>
      </c>
    </row>
    <row r="892" spans="1:14" ht="14.25">
      <c r="A892" s="3" t="s">
        <v>1744</v>
      </c>
      <c r="B892" s="2">
        <v>157</v>
      </c>
      <c r="C892" s="3" t="s">
        <v>2627</v>
      </c>
      <c r="D892" s="3" t="s">
        <v>2625</v>
      </c>
      <c r="E892" s="3" t="s">
        <v>2626</v>
      </c>
      <c r="F892" s="4">
        <v>42236</v>
      </c>
      <c r="G892" s="2">
        <v>1509.68</v>
      </c>
      <c r="H892" s="2">
        <v>713.56</v>
      </c>
      <c r="I892" s="2">
        <v>193.98</v>
      </c>
      <c r="J892" s="2">
        <f t="shared" si="27"/>
        <v>2417.22</v>
      </c>
      <c r="K892" s="2">
        <v>0</v>
      </c>
      <c r="L892" s="2">
        <v>0</v>
      </c>
      <c r="M892" s="2">
        <v>1</v>
      </c>
      <c r="N892" s="2">
        <f t="shared" si="28"/>
        <v>2417.22</v>
      </c>
    </row>
    <row r="893" spans="1:14" ht="14.25">
      <c r="A893" s="3" t="s">
        <v>1744</v>
      </c>
      <c r="B893" s="2">
        <v>51</v>
      </c>
      <c r="C893" s="3" t="s">
        <v>2628</v>
      </c>
      <c r="D893" s="3" t="s">
        <v>1425</v>
      </c>
      <c r="E893" s="3" t="s">
        <v>602</v>
      </c>
      <c r="F893" s="4">
        <v>42221</v>
      </c>
      <c r="G893" s="2">
        <v>1116.87</v>
      </c>
      <c r="H893" s="2">
        <v>539.26</v>
      </c>
      <c r="I893" s="2">
        <v>154.94</v>
      </c>
      <c r="J893" s="2">
        <f t="shared" si="27"/>
        <v>1811.07</v>
      </c>
      <c r="K893" s="2">
        <v>0</v>
      </c>
      <c r="L893" s="2">
        <v>0</v>
      </c>
      <c r="M893" s="2">
        <v>1</v>
      </c>
      <c r="N893" s="2">
        <f t="shared" si="28"/>
        <v>1811.07</v>
      </c>
    </row>
    <row r="894" spans="1:14" ht="14.25">
      <c r="A894" s="3" t="s">
        <v>1744</v>
      </c>
      <c r="B894" s="2">
        <v>10</v>
      </c>
      <c r="C894" s="3" t="s">
        <v>1877</v>
      </c>
      <c r="D894" s="3" t="s">
        <v>1425</v>
      </c>
      <c r="E894" s="3" t="s">
        <v>602</v>
      </c>
      <c r="F894" s="4">
        <v>42221</v>
      </c>
      <c r="G894" s="2">
        <v>157.7</v>
      </c>
      <c r="H894" s="2">
        <v>244.43</v>
      </c>
      <c r="I894" s="2">
        <v>154.94</v>
      </c>
      <c r="J894" s="2">
        <f t="shared" si="27"/>
        <v>557.0699999999999</v>
      </c>
      <c r="K894" s="2">
        <v>0</v>
      </c>
      <c r="L894" s="2">
        <v>0</v>
      </c>
      <c r="M894" s="2">
        <v>1</v>
      </c>
      <c r="N894" s="2">
        <f t="shared" si="28"/>
        <v>557.0699999999999</v>
      </c>
    </row>
    <row r="895" spans="1:14" ht="14.25">
      <c r="A895" s="3" t="s">
        <v>1744</v>
      </c>
      <c r="B895" s="2">
        <v>22</v>
      </c>
      <c r="C895" s="3" t="s">
        <v>2395</v>
      </c>
      <c r="D895" s="3" t="s">
        <v>962</v>
      </c>
      <c r="E895" s="3" t="s">
        <v>963</v>
      </c>
      <c r="F895" s="4">
        <v>42195</v>
      </c>
      <c r="G895" s="2">
        <v>676.16</v>
      </c>
      <c r="H895" s="2">
        <v>816.63</v>
      </c>
      <c r="I895" s="2">
        <v>154.94</v>
      </c>
      <c r="J895" s="2">
        <f t="shared" si="27"/>
        <v>1647.73</v>
      </c>
      <c r="K895" s="2">
        <v>0</v>
      </c>
      <c r="L895" s="2">
        <v>0</v>
      </c>
      <c r="M895" s="2">
        <v>1</v>
      </c>
      <c r="N895" s="2">
        <f t="shared" si="28"/>
        <v>1647.73</v>
      </c>
    </row>
    <row r="896" spans="1:14" ht="14.25">
      <c r="A896" s="3" t="s">
        <v>1744</v>
      </c>
      <c r="B896" s="2">
        <v>362</v>
      </c>
      <c r="C896" s="3" t="s">
        <v>2629</v>
      </c>
      <c r="D896" s="3" t="s">
        <v>2630</v>
      </c>
      <c r="E896" s="3" t="s">
        <v>274</v>
      </c>
      <c r="F896" s="4">
        <v>42268</v>
      </c>
      <c r="G896" s="2">
        <v>5045.54</v>
      </c>
      <c r="H896" s="2">
        <v>1766.97</v>
      </c>
      <c r="I896" s="2">
        <v>582.93</v>
      </c>
      <c r="J896" s="2">
        <f t="shared" si="27"/>
        <v>7395.4400000000005</v>
      </c>
      <c r="K896" s="2">
        <v>0</v>
      </c>
      <c r="L896" s="2">
        <v>0</v>
      </c>
      <c r="M896" s="2">
        <v>1</v>
      </c>
      <c r="N896" s="2">
        <f t="shared" si="28"/>
        <v>7395.4400000000005</v>
      </c>
    </row>
    <row r="897" spans="1:14" ht="14.25">
      <c r="A897" s="3" t="s">
        <v>1744</v>
      </c>
      <c r="B897" s="2">
        <v>211</v>
      </c>
      <c r="C897" s="3" t="s">
        <v>2631</v>
      </c>
      <c r="D897" s="3" t="s">
        <v>2632</v>
      </c>
      <c r="E897" s="3" t="s">
        <v>675</v>
      </c>
      <c r="F897" s="4">
        <v>42236</v>
      </c>
      <c r="G897" s="2">
        <v>1808.55</v>
      </c>
      <c r="H897" s="2">
        <v>812.74</v>
      </c>
      <c r="I897" s="2">
        <v>298.82</v>
      </c>
      <c r="J897" s="2">
        <f t="shared" si="27"/>
        <v>2920.11</v>
      </c>
      <c r="K897" s="2">
        <v>0</v>
      </c>
      <c r="L897" s="2">
        <v>0</v>
      </c>
      <c r="M897" s="2">
        <v>1</v>
      </c>
      <c r="N897" s="2">
        <f t="shared" si="28"/>
        <v>2920.11</v>
      </c>
    </row>
    <row r="898" spans="1:14" ht="14.25">
      <c r="A898" s="3" t="s">
        <v>1744</v>
      </c>
      <c r="B898" s="2">
        <v>26</v>
      </c>
      <c r="C898" s="3" t="s">
        <v>1774</v>
      </c>
      <c r="D898" s="3" t="s">
        <v>2632</v>
      </c>
      <c r="E898" s="3" t="s">
        <v>675</v>
      </c>
      <c r="F898" s="4">
        <v>42236</v>
      </c>
      <c r="G898" s="2">
        <v>268.35</v>
      </c>
      <c r="H898" s="2">
        <v>191.23</v>
      </c>
      <c r="I898" s="2">
        <v>185.18</v>
      </c>
      <c r="J898" s="2">
        <f t="shared" si="27"/>
        <v>644.76</v>
      </c>
      <c r="K898" s="2">
        <v>0</v>
      </c>
      <c r="L898" s="2">
        <v>0</v>
      </c>
      <c r="M898" s="2">
        <v>1</v>
      </c>
      <c r="N898" s="2">
        <f t="shared" si="28"/>
        <v>644.76</v>
      </c>
    </row>
    <row r="899" spans="1:14" ht="14.25">
      <c r="A899" s="3" t="s">
        <v>1744</v>
      </c>
      <c r="B899" s="2">
        <v>8</v>
      </c>
      <c r="C899" s="3" t="s">
        <v>1795</v>
      </c>
      <c r="D899" s="3" t="s">
        <v>2633</v>
      </c>
      <c r="E899" s="3" t="s">
        <v>536</v>
      </c>
      <c r="F899" s="4">
        <v>42062</v>
      </c>
      <c r="G899" s="2">
        <v>321.18</v>
      </c>
      <c r="H899" s="2">
        <v>199.36</v>
      </c>
      <c r="I899" s="2">
        <v>202.9</v>
      </c>
      <c r="J899" s="2">
        <f t="shared" si="27"/>
        <v>723.4399999999999</v>
      </c>
      <c r="K899" s="2">
        <v>0</v>
      </c>
      <c r="L899" s="2">
        <v>0</v>
      </c>
      <c r="M899" s="2">
        <v>1</v>
      </c>
      <c r="N899" s="2">
        <f t="shared" si="28"/>
        <v>723.4399999999999</v>
      </c>
    </row>
    <row r="900" spans="1:14" ht="14.25">
      <c r="A900" s="3" t="s">
        <v>1744</v>
      </c>
      <c r="B900" s="2">
        <v>125</v>
      </c>
      <c r="C900" s="3" t="s">
        <v>2634</v>
      </c>
      <c r="D900" s="3" t="s">
        <v>2633</v>
      </c>
      <c r="E900" s="3" t="s">
        <v>536</v>
      </c>
      <c r="F900" s="4">
        <v>42062</v>
      </c>
      <c r="G900" s="2">
        <v>1851.99</v>
      </c>
      <c r="H900" s="2">
        <v>711.55</v>
      </c>
      <c r="I900" s="2">
        <v>202.9</v>
      </c>
      <c r="J900" s="2">
        <f t="shared" si="27"/>
        <v>2766.44</v>
      </c>
      <c r="K900" s="2">
        <v>0</v>
      </c>
      <c r="L900" s="2">
        <v>0</v>
      </c>
      <c r="M900" s="2">
        <v>1</v>
      </c>
      <c r="N900" s="2">
        <f t="shared" si="28"/>
        <v>2766.44</v>
      </c>
    </row>
    <row r="901" spans="1:14" ht="14.25">
      <c r="A901" s="3" t="s">
        <v>1744</v>
      </c>
      <c r="B901" s="2">
        <v>136</v>
      </c>
      <c r="C901" s="3" t="s">
        <v>2635</v>
      </c>
      <c r="D901" s="3" t="s">
        <v>2636</v>
      </c>
      <c r="E901" s="3" t="s">
        <v>189</v>
      </c>
      <c r="F901" s="4">
        <v>42179</v>
      </c>
      <c r="G901" s="2">
        <v>1371.41</v>
      </c>
      <c r="H901" s="2">
        <v>568.56</v>
      </c>
      <c r="I901" s="2">
        <v>243.71</v>
      </c>
      <c r="J901" s="2">
        <f t="shared" si="27"/>
        <v>2183.68</v>
      </c>
      <c r="K901" s="2">
        <v>0</v>
      </c>
      <c r="L901" s="2">
        <v>0</v>
      </c>
      <c r="M901" s="2">
        <v>1</v>
      </c>
      <c r="N901" s="2">
        <f t="shared" si="28"/>
        <v>2183.68</v>
      </c>
    </row>
    <row r="902" spans="1:14" ht="14.25">
      <c r="A902" s="3" t="s">
        <v>1744</v>
      </c>
      <c r="B902" s="2">
        <v>8</v>
      </c>
      <c r="C902" s="3" t="s">
        <v>1795</v>
      </c>
      <c r="D902" s="3" t="s">
        <v>2636</v>
      </c>
      <c r="E902" s="3" t="s">
        <v>189</v>
      </c>
      <c r="F902" s="4">
        <v>42179</v>
      </c>
      <c r="G902" s="2">
        <v>127.65</v>
      </c>
      <c r="H902" s="2">
        <v>86.07</v>
      </c>
      <c r="I902" s="2">
        <v>185.18</v>
      </c>
      <c r="J902" s="2">
        <f t="shared" si="27"/>
        <v>398.9</v>
      </c>
      <c r="K902" s="2">
        <v>0</v>
      </c>
      <c r="L902" s="2">
        <v>0</v>
      </c>
      <c r="M902" s="2">
        <v>1</v>
      </c>
      <c r="N902" s="2">
        <f t="shared" si="28"/>
        <v>398.9</v>
      </c>
    </row>
    <row r="903" spans="1:14" ht="14.25">
      <c r="A903" s="3" t="s">
        <v>1744</v>
      </c>
      <c r="B903" s="2">
        <v>212</v>
      </c>
      <c r="C903" s="3" t="s">
        <v>2637</v>
      </c>
      <c r="D903" s="3" t="s">
        <v>444</v>
      </c>
      <c r="E903" s="3" t="s">
        <v>445</v>
      </c>
      <c r="F903" s="4">
        <v>42166</v>
      </c>
      <c r="G903" s="2">
        <v>2063.16</v>
      </c>
      <c r="H903" s="2">
        <v>1347.88</v>
      </c>
      <c r="I903" s="2">
        <v>271.15</v>
      </c>
      <c r="J903" s="2">
        <f t="shared" si="27"/>
        <v>3682.19</v>
      </c>
      <c r="K903" s="2">
        <v>0</v>
      </c>
      <c r="L903" s="2">
        <v>0</v>
      </c>
      <c r="M903" s="2">
        <v>1</v>
      </c>
      <c r="N903" s="2">
        <f t="shared" si="28"/>
        <v>3682.19</v>
      </c>
    </row>
    <row r="904" spans="1:14" ht="14.25">
      <c r="A904" s="3" t="s">
        <v>1744</v>
      </c>
      <c r="B904" s="2">
        <v>20</v>
      </c>
      <c r="C904" s="3" t="s">
        <v>2638</v>
      </c>
      <c r="D904" s="3" t="s">
        <v>2639</v>
      </c>
      <c r="E904" s="3" t="s">
        <v>189</v>
      </c>
      <c r="F904" s="4">
        <v>42019</v>
      </c>
      <c r="G904" s="2">
        <v>515.27</v>
      </c>
      <c r="H904" s="2">
        <v>259.33</v>
      </c>
      <c r="I904" s="2">
        <v>185.21</v>
      </c>
      <c r="J904" s="2">
        <f t="shared" si="27"/>
        <v>959.81</v>
      </c>
      <c r="K904" s="2">
        <v>0</v>
      </c>
      <c r="L904" s="2">
        <v>0</v>
      </c>
      <c r="M904" s="2">
        <v>1</v>
      </c>
      <c r="N904" s="2">
        <f t="shared" si="28"/>
        <v>959.81</v>
      </c>
    </row>
    <row r="905" spans="1:14" ht="14.25">
      <c r="A905" s="3" t="s">
        <v>1744</v>
      </c>
      <c r="B905" s="2">
        <v>121</v>
      </c>
      <c r="C905" s="3" t="s">
        <v>2640</v>
      </c>
      <c r="D905" s="3" t="s">
        <v>2639</v>
      </c>
      <c r="E905" s="3" t="s">
        <v>189</v>
      </c>
      <c r="F905" s="4">
        <v>42019</v>
      </c>
      <c r="G905" s="2">
        <v>976.63</v>
      </c>
      <c r="H905" s="2">
        <v>393.27</v>
      </c>
      <c r="I905" s="2">
        <v>404.22</v>
      </c>
      <c r="J905" s="2">
        <f aca="true" t="shared" si="29" ref="J905:J968">SUM(G905:I905)</f>
        <v>1774.1200000000001</v>
      </c>
      <c r="K905" s="2">
        <v>0</v>
      </c>
      <c r="L905" s="2">
        <v>0</v>
      </c>
      <c r="M905" s="2">
        <v>1</v>
      </c>
      <c r="N905" s="2">
        <f aca="true" t="shared" si="30" ref="N905:N968">M905*J905</f>
        <v>1774.1200000000001</v>
      </c>
    </row>
    <row r="906" spans="1:14" ht="14.25">
      <c r="A906" s="3" t="s">
        <v>1744</v>
      </c>
      <c r="B906" s="2">
        <v>77</v>
      </c>
      <c r="C906" s="3" t="s">
        <v>2641</v>
      </c>
      <c r="D906" s="3" t="s">
        <v>1659</v>
      </c>
      <c r="E906" s="3" t="s">
        <v>1583</v>
      </c>
      <c r="F906" s="4">
        <v>42321</v>
      </c>
      <c r="G906" s="2">
        <v>484.03</v>
      </c>
      <c r="H906" s="2">
        <v>490.12</v>
      </c>
      <c r="I906" s="2">
        <v>0</v>
      </c>
      <c r="J906" s="2">
        <f t="shared" si="29"/>
        <v>974.15</v>
      </c>
      <c r="K906" s="2">
        <v>0</v>
      </c>
      <c r="L906" s="2">
        <v>0</v>
      </c>
      <c r="M906" s="2">
        <v>1</v>
      </c>
      <c r="N906" s="2">
        <f t="shared" si="30"/>
        <v>974.15</v>
      </c>
    </row>
    <row r="907" spans="1:14" ht="14.25">
      <c r="A907" s="3" t="s">
        <v>1744</v>
      </c>
      <c r="B907" s="2">
        <v>3</v>
      </c>
      <c r="C907" s="3" t="s">
        <v>1827</v>
      </c>
      <c r="D907" s="3" t="s">
        <v>1660</v>
      </c>
      <c r="E907" s="3" t="s">
        <v>1661</v>
      </c>
      <c r="F907" s="4">
        <v>42356</v>
      </c>
      <c r="G907" s="2">
        <v>135.93</v>
      </c>
      <c r="H907" s="2">
        <v>130.53</v>
      </c>
      <c r="I907" s="2">
        <v>0</v>
      </c>
      <c r="J907" s="2">
        <f t="shared" si="29"/>
        <v>266.46000000000004</v>
      </c>
      <c r="K907" s="2">
        <v>0</v>
      </c>
      <c r="L907" s="2">
        <v>0</v>
      </c>
      <c r="M907" s="2">
        <v>1</v>
      </c>
      <c r="N907" s="2">
        <f t="shared" si="30"/>
        <v>266.46000000000004</v>
      </c>
    </row>
    <row r="908" spans="1:14" ht="14.25">
      <c r="A908" s="3" t="s">
        <v>1744</v>
      </c>
      <c r="B908" s="2">
        <v>164</v>
      </c>
      <c r="C908" s="3" t="s">
        <v>2642</v>
      </c>
      <c r="D908" s="3" t="s">
        <v>2643</v>
      </c>
      <c r="E908" s="3" t="s">
        <v>346</v>
      </c>
      <c r="F908" s="4">
        <v>42276</v>
      </c>
      <c r="G908" s="2">
        <v>1238.97</v>
      </c>
      <c r="H908" s="2">
        <v>733.41</v>
      </c>
      <c r="I908" s="2">
        <v>448.24</v>
      </c>
      <c r="J908" s="2">
        <f t="shared" si="29"/>
        <v>2420.62</v>
      </c>
      <c r="K908" s="2">
        <v>0</v>
      </c>
      <c r="L908" s="2">
        <v>0</v>
      </c>
      <c r="M908" s="2">
        <v>1</v>
      </c>
      <c r="N908" s="2">
        <f t="shared" si="30"/>
        <v>2420.62</v>
      </c>
    </row>
    <row r="909" spans="1:14" ht="14.25">
      <c r="A909" s="3" t="s">
        <v>1744</v>
      </c>
      <c r="B909" s="2">
        <v>12</v>
      </c>
      <c r="C909" s="3" t="s">
        <v>2107</v>
      </c>
      <c r="D909" s="3" t="s">
        <v>2644</v>
      </c>
      <c r="E909" s="3" t="s">
        <v>1267</v>
      </c>
      <c r="F909" s="4">
        <v>42030</v>
      </c>
      <c r="G909" s="2">
        <v>403.99</v>
      </c>
      <c r="H909" s="2">
        <v>214.37</v>
      </c>
      <c r="I909" s="2">
        <v>200.3</v>
      </c>
      <c r="J909" s="2">
        <f t="shared" si="29"/>
        <v>818.6600000000001</v>
      </c>
      <c r="K909" s="2">
        <v>0</v>
      </c>
      <c r="L909" s="2">
        <v>0</v>
      </c>
      <c r="M909" s="2">
        <v>1</v>
      </c>
      <c r="N909" s="2">
        <f t="shared" si="30"/>
        <v>818.6600000000001</v>
      </c>
    </row>
    <row r="910" spans="1:14" ht="14.25">
      <c r="A910" s="3" t="s">
        <v>1744</v>
      </c>
      <c r="B910" s="2">
        <v>175</v>
      </c>
      <c r="C910" s="3" t="s">
        <v>2645</v>
      </c>
      <c r="D910" s="3" t="s">
        <v>2644</v>
      </c>
      <c r="E910" s="3" t="s">
        <v>1267</v>
      </c>
      <c r="F910" s="4">
        <v>42030</v>
      </c>
      <c r="G910" s="2">
        <v>1643.37</v>
      </c>
      <c r="H910" s="2">
        <v>722.37</v>
      </c>
      <c r="I910" s="2">
        <v>236.02</v>
      </c>
      <c r="J910" s="2">
        <f t="shared" si="29"/>
        <v>2601.7599999999998</v>
      </c>
      <c r="K910" s="2">
        <v>0</v>
      </c>
      <c r="L910" s="2">
        <v>0</v>
      </c>
      <c r="M910" s="2">
        <v>1</v>
      </c>
      <c r="N910" s="2">
        <f t="shared" si="30"/>
        <v>2601.7599999999998</v>
      </c>
    </row>
    <row r="911" spans="1:14" ht="14.25">
      <c r="A911" s="3" t="s">
        <v>1744</v>
      </c>
      <c r="B911" s="2">
        <v>9</v>
      </c>
      <c r="C911" s="3" t="s">
        <v>1762</v>
      </c>
      <c r="D911" s="3" t="s">
        <v>448</v>
      </c>
      <c r="E911" s="3" t="s">
        <v>449</v>
      </c>
      <c r="F911" s="4">
        <v>42355</v>
      </c>
      <c r="G911" s="2">
        <v>743.47</v>
      </c>
      <c r="H911" s="2">
        <v>462.41</v>
      </c>
      <c r="I911" s="2">
        <v>76.77</v>
      </c>
      <c r="J911" s="2">
        <f t="shared" si="29"/>
        <v>1282.65</v>
      </c>
      <c r="K911" s="2">
        <v>0</v>
      </c>
      <c r="L911" s="2">
        <v>0</v>
      </c>
      <c r="M911" s="2">
        <v>1</v>
      </c>
      <c r="N911" s="2">
        <f t="shared" si="30"/>
        <v>1282.65</v>
      </c>
    </row>
    <row r="912" spans="1:14" ht="14.25">
      <c r="A912" s="3" t="s">
        <v>1744</v>
      </c>
      <c r="B912" s="2">
        <v>252</v>
      </c>
      <c r="C912" s="3" t="s">
        <v>2646</v>
      </c>
      <c r="D912" s="3" t="s">
        <v>448</v>
      </c>
      <c r="E912" s="3" t="s">
        <v>449</v>
      </c>
      <c r="F912" s="4">
        <v>42355</v>
      </c>
      <c r="G912" s="2">
        <v>2713.53</v>
      </c>
      <c r="H912" s="2">
        <v>1101.25</v>
      </c>
      <c r="I912" s="2">
        <v>79.5</v>
      </c>
      <c r="J912" s="2">
        <f t="shared" si="29"/>
        <v>3894.28</v>
      </c>
      <c r="K912" s="2">
        <v>0</v>
      </c>
      <c r="L912" s="2">
        <v>0</v>
      </c>
      <c r="M912" s="2">
        <v>1</v>
      </c>
      <c r="N912" s="2">
        <f t="shared" si="30"/>
        <v>3894.28</v>
      </c>
    </row>
    <row r="913" spans="1:14" ht="14.25">
      <c r="A913" s="3" t="s">
        <v>1744</v>
      </c>
      <c r="B913" s="2">
        <v>97</v>
      </c>
      <c r="C913" s="3" t="s">
        <v>2647</v>
      </c>
      <c r="D913" s="3" t="s">
        <v>2648</v>
      </c>
      <c r="E913" s="3" t="s">
        <v>2649</v>
      </c>
      <c r="F913" s="4">
        <v>42230</v>
      </c>
      <c r="G913" s="2">
        <v>1020.55</v>
      </c>
      <c r="H913" s="2">
        <v>472.23</v>
      </c>
      <c r="I913" s="2">
        <v>185.18</v>
      </c>
      <c r="J913" s="2">
        <f t="shared" si="29"/>
        <v>1677.96</v>
      </c>
      <c r="K913" s="2">
        <v>0</v>
      </c>
      <c r="L913" s="2">
        <v>0</v>
      </c>
      <c r="M913" s="2">
        <v>1</v>
      </c>
      <c r="N913" s="2">
        <f t="shared" si="30"/>
        <v>1677.96</v>
      </c>
    </row>
    <row r="914" spans="1:14" ht="14.25">
      <c r="A914" s="3" t="s">
        <v>1744</v>
      </c>
      <c r="B914" s="2">
        <v>8</v>
      </c>
      <c r="C914" s="3" t="s">
        <v>1795</v>
      </c>
      <c r="D914" s="3" t="s">
        <v>2648</v>
      </c>
      <c r="E914" s="3" t="s">
        <v>2649</v>
      </c>
      <c r="F914" s="4">
        <v>42230</v>
      </c>
      <c r="G914" s="2">
        <v>155.22</v>
      </c>
      <c r="H914" s="2">
        <v>102.16</v>
      </c>
      <c r="I914" s="2">
        <v>185.18</v>
      </c>
      <c r="J914" s="2">
        <f t="shared" si="29"/>
        <v>442.56</v>
      </c>
      <c r="K914" s="2">
        <v>0</v>
      </c>
      <c r="L914" s="2">
        <v>0</v>
      </c>
      <c r="M914" s="2">
        <v>1</v>
      </c>
      <c r="N914" s="2">
        <f t="shared" si="30"/>
        <v>442.56</v>
      </c>
    </row>
    <row r="915" spans="1:14" ht="14.25">
      <c r="A915" s="3" t="s">
        <v>1744</v>
      </c>
      <c r="B915" s="2">
        <v>3</v>
      </c>
      <c r="C915" s="3" t="s">
        <v>1827</v>
      </c>
      <c r="D915" s="3" t="s">
        <v>1734</v>
      </c>
      <c r="E915" s="3" t="s">
        <v>1735</v>
      </c>
      <c r="F915" s="4">
        <v>42269</v>
      </c>
      <c r="G915" s="2">
        <v>94.25</v>
      </c>
      <c r="H915" s="2">
        <v>88.42</v>
      </c>
      <c r="I915" s="2">
        <v>0</v>
      </c>
      <c r="J915" s="2">
        <f t="shared" si="29"/>
        <v>182.67000000000002</v>
      </c>
      <c r="K915" s="2">
        <v>0</v>
      </c>
      <c r="L915" s="2">
        <v>0</v>
      </c>
      <c r="M915" s="2">
        <v>1</v>
      </c>
      <c r="N915" s="2">
        <f t="shared" si="30"/>
        <v>182.67000000000002</v>
      </c>
    </row>
    <row r="916" spans="1:14" ht="14.25">
      <c r="A916" s="3" t="s">
        <v>1744</v>
      </c>
      <c r="B916" s="2">
        <v>90</v>
      </c>
      <c r="C916" s="3" t="s">
        <v>2650</v>
      </c>
      <c r="D916" s="3" t="s">
        <v>2651</v>
      </c>
      <c r="E916" s="3" t="s">
        <v>265</v>
      </c>
      <c r="F916" s="4">
        <v>42172</v>
      </c>
      <c r="G916" s="2">
        <v>1140.07</v>
      </c>
      <c r="H916" s="2">
        <v>588.82</v>
      </c>
      <c r="I916" s="2">
        <v>185.18</v>
      </c>
      <c r="J916" s="2">
        <f t="shared" si="29"/>
        <v>1914.07</v>
      </c>
      <c r="K916" s="2">
        <v>0</v>
      </c>
      <c r="L916" s="2">
        <v>0</v>
      </c>
      <c r="M916" s="2">
        <v>1</v>
      </c>
      <c r="N916" s="2">
        <f t="shared" si="30"/>
        <v>1914.07</v>
      </c>
    </row>
    <row r="917" spans="1:14" ht="14.25">
      <c r="A917" s="3" t="s">
        <v>1744</v>
      </c>
      <c r="B917" s="2">
        <v>9</v>
      </c>
      <c r="C917" s="3" t="s">
        <v>1762</v>
      </c>
      <c r="D917" s="3" t="s">
        <v>2651</v>
      </c>
      <c r="E917" s="3" t="s">
        <v>265</v>
      </c>
      <c r="F917" s="4">
        <v>42172</v>
      </c>
      <c r="G917" s="2">
        <v>209.69</v>
      </c>
      <c r="H917" s="2">
        <v>207.97</v>
      </c>
      <c r="I917" s="2">
        <v>185.18</v>
      </c>
      <c r="J917" s="2">
        <f t="shared" si="29"/>
        <v>602.8399999999999</v>
      </c>
      <c r="K917" s="2">
        <v>0</v>
      </c>
      <c r="L917" s="2">
        <v>0</v>
      </c>
      <c r="M917" s="2">
        <v>1</v>
      </c>
      <c r="N917" s="2">
        <f t="shared" si="30"/>
        <v>602.8399999999999</v>
      </c>
    </row>
    <row r="918" spans="1:14" ht="14.25">
      <c r="A918" s="3" t="s">
        <v>1744</v>
      </c>
      <c r="B918" s="2">
        <v>45</v>
      </c>
      <c r="C918" s="3" t="s">
        <v>2652</v>
      </c>
      <c r="D918" s="3" t="s">
        <v>2653</v>
      </c>
      <c r="E918" s="3" t="s">
        <v>243</v>
      </c>
      <c r="F918" s="4">
        <v>42317</v>
      </c>
      <c r="G918" s="2">
        <v>468.2</v>
      </c>
      <c r="H918" s="2">
        <v>299.62</v>
      </c>
      <c r="I918" s="2">
        <v>240.94</v>
      </c>
      <c r="J918" s="2">
        <f t="shared" si="29"/>
        <v>1008.76</v>
      </c>
      <c r="K918" s="2">
        <v>0</v>
      </c>
      <c r="L918" s="2">
        <v>0</v>
      </c>
      <c r="M918" s="2">
        <v>1</v>
      </c>
      <c r="N918" s="2">
        <f t="shared" si="30"/>
        <v>1008.76</v>
      </c>
    </row>
    <row r="919" spans="1:14" ht="14.25">
      <c r="A919" s="3" t="s">
        <v>1744</v>
      </c>
      <c r="B919" s="2">
        <v>18</v>
      </c>
      <c r="C919" s="3" t="s">
        <v>2654</v>
      </c>
      <c r="D919" s="3" t="s">
        <v>1428</v>
      </c>
      <c r="E919" s="3" t="s">
        <v>268</v>
      </c>
      <c r="F919" s="4">
        <v>42353</v>
      </c>
      <c r="G919" s="2">
        <v>787.73</v>
      </c>
      <c r="H919" s="2">
        <v>411.6</v>
      </c>
      <c r="I919" s="2">
        <v>154.94</v>
      </c>
      <c r="J919" s="2">
        <f t="shared" si="29"/>
        <v>1354.27</v>
      </c>
      <c r="K919" s="2">
        <v>0</v>
      </c>
      <c r="L919" s="2">
        <v>0</v>
      </c>
      <c r="M919" s="2">
        <v>1</v>
      </c>
      <c r="N919" s="2">
        <f t="shared" si="30"/>
        <v>1354.27</v>
      </c>
    </row>
    <row r="920" spans="1:14" ht="14.25">
      <c r="A920" s="3" t="s">
        <v>1744</v>
      </c>
      <c r="B920" s="2">
        <v>88</v>
      </c>
      <c r="C920" s="3" t="s">
        <v>2655</v>
      </c>
      <c r="D920" s="3" t="s">
        <v>1428</v>
      </c>
      <c r="E920" s="3" t="s">
        <v>268</v>
      </c>
      <c r="F920" s="4">
        <v>42353</v>
      </c>
      <c r="G920" s="2">
        <v>903.98</v>
      </c>
      <c r="H920" s="2">
        <v>310.65</v>
      </c>
      <c r="I920" s="2">
        <v>261.63</v>
      </c>
      <c r="J920" s="2">
        <f t="shared" si="29"/>
        <v>1476.2600000000002</v>
      </c>
      <c r="K920" s="2">
        <v>0</v>
      </c>
      <c r="L920" s="2">
        <v>0</v>
      </c>
      <c r="M920" s="2">
        <v>1</v>
      </c>
      <c r="N920" s="2">
        <f t="shared" si="30"/>
        <v>1476.2600000000002</v>
      </c>
    </row>
    <row r="921" spans="1:14" ht="14.25">
      <c r="A921" s="3" t="s">
        <v>1744</v>
      </c>
      <c r="B921" s="2">
        <v>40</v>
      </c>
      <c r="C921" s="3" t="s">
        <v>2656</v>
      </c>
      <c r="D921" s="3" t="s">
        <v>1429</v>
      </c>
      <c r="E921" s="3" t="s">
        <v>423</v>
      </c>
      <c r="F921" s="4">
        <v>42107</v>
      </c>
      <c r="G921" s="2">
        <v>730.18</v>
      </c>
      <c r="H921" s="2">
        <v>543.53</v>
      </c>
      <c r="I921" s="2">
        <v>232.41</v>
      </c>
      <c r="J921" s="2">
        <f t="shared" si="29"/>
        <v>1506.1200000000001</v>
      </c>
      <c r="K921" s="2">
        <v>0</v>
      </c>
      <c r="L921" s="2">
        <v>0</v>
      </c>
      <c r="M921" s="2">
        <v>1</v>
      </c>
      <c r="N921" s="2">
        <f t="shared" si="30"/>
        <v>1506.1200000000001</v>
      </c>
    </row>
    <row r="922" spans="1:14" ht="14.25">
      <c r="A922" s="3" t="s">
        <v>1744</v>
      </c>
      <c r="B922" s="2">
        <v>32</v>
      </c>
      <c r="C922" s="3" t="s">
        <v>2657</v>
      </c>
      <c r="D922" s="3" t="s">
        <v>2658</v>
      </c>
      <c r="E922" s="3" t="s">
        <v>198</v>
      </c>
      <c r="F922" s="4">
        <v>42212</v>
      </c>
      <c r="G922" s="2">
        <v>657.16</v>
      </c>
      <c r="H922" s="2">
        <v>488.94</v>
      </c>
      <c r="I922" s="2">
        <v>370.36</v>
      </c>
      <c r="J922" s="2">
        <f t="shared" si="29"/>
        <v>1516.46</v>
      </c>
      <c r="K922" s="2">
        <v>0</v>
      </c>
      <c r="L922" s="2">
        <v>0</v>
      </c>
      <c r="M922" s="2">
        <v>1</v>
      </c>
      <c r="N922" s="2">
        <f t="shared" si="30"/>
        <v>1516.46</v>
      </c>
    </row>
    <row r="923" spans="1:14" ht="14.25">
      <c r="A923" s="3" t="s">
        <v>1744</v>
      </c>
      <c r="B923" s="2">
        <v>8</v>
      </c>
      <c r="C923" s="3" t="s">
        <v>1817</v>
      </c>
      <c r="D923" s="3" t="s">
        <v>2659</v>
      </c>
      <c r="E923" s="3" t="s">
        <v>592</v>
      </c>
      <c r="F923" s="4">
        <v>42128</v>
      </c>
      <c r="G923" s="2">
        <v>472.35</v>
      </c>
      <c r="H923" s="2">
        <v>481.22</v>
      </c>
      <c r="I923" s="2">
        <v>185.18</v>
      </c>
      <c r="J923" s="2">
        <f t="shared" si="29"/>
        <v>1138.75</v>
      </c>
      <c r="K923" s="2">
        <v>0</v>
      </c>
      <c r="L923" s="2">
        <v>0</v>
      </c>
      <c r="M923" s="2">
        <v>1</v>
      </c>
      <c r="N923" s="2">
        <f t="shared" si="30"/>
        <v>1138.75</v>
      </c>
    </row>
    <row r="924" spans="1:14" ht="14.25">
      <c r="A924" s="3" t="s">
        <v>1744</v>
      </c>
      <c r="B924" s="2">
        <v>224</v>
      </c>
      <c r="C924" s="3" t="s">
        <v>2660</v>
      </c>
      <c r="D924" s="3" t="s">
        <v>2659</v>
      </c>
      <c r="E924" s="3" t="s">
        <v>592</v>
      </c>
      <c r="F924" s="4">
        <v>42128</v>
      </c>
      <c r="G924" s="2">
        <v>1305.97</v>
      </c>
      <c r="H924" s="2">
        <v>1080.65</v>
      </c>
      <c r="I924" s="2">
        <v>497.73</v>
      </c>
      <c r="J924" s="2">
        <f t="shared" si="29"/>
        <v>2884.35</v>
      </c>
      <c r="K924" s="2">
        <v>0</v>
      </c>
      <c r="L924" s="2">
        <v>0</v>
      </c>
      <c r="M924" s="2">
        <v>1</v>
      </c>
      <c r="N924" s="2">
        <f t="shared" si="30"/>
        <v>2884.35</v>
      </c>
    </row>
    <row r="925" spans="1:14" ht="14.25">
      <c r="A925" s="3" t="s">
        <v>1744</v>
      </c>
      <c r="B925" s="2">
        <v>11</v>
      </c>
      <c r="C925" s="3" t="s">
        <v>2661</v>
      </c>
      <c r="D925" s="3" t="s">
        <v>975</v>
      </c>
      <c r="E925" s="3" t="s">
        <v>654</v>
      </c>
      <c r="F925" s="4">
        <v>42116</v>
      </c>
      <c r="G925" s="2">
        <v>98.48</v>
      </c>
      <c r="H925" s="2">
        <v>99.92</v>
      </c>
      <c r="I925" s="2">
        <v>0</v>
      </c>
      <c r="J925" s="2">
        <f t="shared" si="29"/>
        <v>198.4</v>
      </c>
      <c r="K925" s="2">
        <v>0</v>
      </c>
      <c r="L925" s="2">
        <v>0</v>
      </c>
      <c r="M925" s="2">
        <v>1</v>
      </c>
      <c r="N925" s="2">
        <f t="shared" si="30"/>
        <v>198.4</v>
      </c>
    </row>
    <row r="926" spans="1:14" ht="14.25">
      <c r="A926" s="3" t="s">
        <v>1744</v>
      </c>
      <c r="B926" s="2">
        <v>3</v>
      </c>
      <c r="C926" s="3" t="s">
        <v>2570</v>
      </c>
      <c r="D926" s="3" t="s">
        <v>2662</v>
      </c>
      <c r="E926" s="3" t="s">
        <v>1477</v>
      </c>
      <c r="F926" s="4">
        <v>42066</v>
      </c>
      <c r="G926" s="2">
        <v>380.05</v>
      </c>
      <c r="H926" s="2">
        <v>331.23</v>
      </c>
      <c r="I926" s="2">
        <v>0</v>
      </c>
      <c r="J926" s="2">
        <f t="shared" si="29"/>
        <v>711.28</v>
      </c>
      <c r="K926" s="2">
        <v>0</v>
      </c>
      <c r="L926" s="2">
        <v>0</v>
      </c>
      <c r="M926" s="2">
        <v>1</v>
      </c>
      <c r="N926" s="2">
        <f t="shared" si="30"/>
        <v>711.28</v>
      </c>
    </row>
    <row r="927" spans="1:14" ht="14.25">
      <c r="A927" s="3" t="s">
        <v>1744</v>
      </c>
      <c r="B927" s="2">
        <v>33</v>
      </c>
      <c r="C927" s="3" t="s">
        <v>2095</v>
      </c>
      <c r="D927" s="3" t="s">
        <v>2662</v>
      </c>
      <c r="E927" s="3" t="s">
        <v>1477</v>
      </c>
      <c r="F927" s="4">
        <v>42066</v>
      </c>
      <c r="G927" s="2">
        <v>211.4</v>
      </c>
      <c r="H927" s="2">
        <v>204.07</v>
      </c>
      <c r="I927" s="2">
        <v>0</v>
      </c>
      <c r="J927" s="2">
        <f t="shared" si="29"/>
        <v>415.47</v>
      </c>
      <c r="K927" s="2">
        <v>0</v>
      </c>
      <c r="L927" s="2">
        <v>0</v>
      </c>
      <c r="M927" s="2">
        <v>1</v>
      </c>
      <c r="N927" s="2">
        <f t="shared" si="30"/>
        <v>415.47</v>
      </c>
    </row>
    <row r="928" spans="1:14" ht="14.25">
      <c r="A928" s="3" t="s">
        <v>1744</v>
      </c>
      <c r="B928" s="2">
        <v>106</v>
      </c>
      <c r="C928" s="3" t="s">
        <v>2663</v>
      </c>
      <c r="D928" s="3" t="s">
        <v>2664</v>
      </c>
      <c r="E928" s="3" t="s">
        <v>2665</v>
      </c>
      <c r="F928" s="4">
        <v>42158</v>
      </c>
      <c r="G928" s="2">
        <v>1015.46</v>
      </c>
      <c r="H928" s="2">
        <v>480.77</v>
      </c>
      <c r="I928" s="2">
        <v>185.18</v>
      </c>
      <c r="J928" s="2">
        <f t="shared" si="29"/>
        <v>1681.41</v>
      </c>
      <c r="K928" s="2">
        <v>0</v>
      </c>
      <c r="L928" s="2">
        <v>0</v>
      </c>
      <c r="M928" s="2">
        <v>1</v>
      </c>
      <c r="N928" s="2">
        <f t="shared" si="30"/>
        <v>1681.41</v>
      </c>
    </row>
    <row r="929" spans="1:14" ht="14.25">
      <c r="A929" s="3" t="s">
        <v>1744</v>
      </c>
      <c r="B929" s="2">
        <v>10</v>
      </c>
      <c r="C929" s="3" t="s">
        <v>1877</v>
      </c>
      <c r="D929" s="3" t="s">
        <v>2664</v>
      </c>
      <c r="E929" s="3" t="s">
        <v>2665</v>
      </c>
      <c r="F929" s="4">
        <v>42158</v>
      </c>
      <c r="G929" s="2">
        <v>156.96</v>
      </c>
      <c r="H929" s="2">
        <v>118.31</v>
      </c>
      <c r="I929" s="2">
        <v>185.18</v>
      </c>
      <c r="J929" s="2">
        <f t="shared" si="29"/>
        <v>460.45</v>
      </c>
      <c r="K929" s="2">
        <v>0</v>
      </c>
      <c r="L929" s="2">
        <v>0</v>
      </c>
      <c r="M929" s="2">
        <v>1</v>
      </c>
      <c r="N929" s="2">
        <f t="shared" si="30"/>
        <v>460.45</v>
      </c>
    </row>
    <row r="930" spans="1:14" ht="14.25">
      <c r="A930" s="3" t="s">
        <v>1744</v>
      </c>
      <c r="B930" s="2">
        <v>143</v>
      </c>
      <c r="C930" s="3" t="s">
        <v>2229</v>
      </c>
      <c r="D930" s="3" t="s">
        <v>2666</v>
      </c>
      <c r="E930" s="3" t="s">
        <v>1064</v>
      </c>
      <c r="F930" s="4">
        <v>42188</v>
      </c>
      <c r="G930" s="2">
        <v>1501.12</v>
      </c>
      <c r="H930" s="2">
        <v>732.83</v>
      </c>
      <c r="I930" s="2">
        <v>197.7</v>
      </c>
      <c r="J930" s="2">
        <f t="shared" si="29"/>
        <v>2431.6499999999996</v>
      </c>
      <c r="K930" s="2">
        <v>0</v>
      </c>
      <c r="L930" s="2">
        <v>0</v>
      </c>
      <c r="M930" s="2">
        <v>1</v>
      </c>
      <c r="N930" s="2">
        <f t="shared" si="30"/>
        <v>2431.6499999999996</v>
      </c>
    </row>
    <row r="931" spans="1:14" ht="14.25">
      <c r="A931" s="3" t="s">
        <v>1744</v>
      </c>
      <c r="B931" s="2">
        <v>8</v>
      </c>
      <c r="C931" s="3" t="s">
        <v>1795</v>
      </c>
      <c r="D931" s="3" t="s">
        <v>2666</v>
      </c>
      <c r="E931" s="3" t="s">
        <v>1064</v>
      </c>
      <c r="F931" s="4">
        <v>42188</v>
      </c>
      <c r="G931" s="2">
        <v>277.44</v>
      </c>
      <c r="H931" s="2">
        <v>243.13</v>
      </c>
      <c r="I931" s="2">
        <v>185.18</v>
      </c>
      <c r="J931" s="2">
        <f t="shared" si="29"/>
        <v>705.75</v>
      </c>
      <c r="K931" s="2">
        <v>0</v>
      </c>
      <c r="L931" s="2">
        <v>0</v>
      </c>
      <c r="M931" s="2">
        <v>1</v>
      </c>
      <c r="N931" s="2">
        <f t="shared" si="30"/>
        <v>705.75</v>
      </c>
    </row>
    <row r="932" spans="1:14" ht="14.25">
      <c r="A932" s="3" t="s">
        <v>1744</v>
      </c>
      <c r="B932" s="2">
        <v>139</v>
      </c>
      <c r="C932" s="3" t="s">
        <v>2667</v>
      </c>
      <c r="D932" s="3" t="s">
        <v>2668</v>
      </c>
      <c r="E932" s="3" t="s">
        <v>1541</v>
      </c>
      <c r="F932" s="4">
        <v>42107</v>
      </c>
      <c r="G932" s="2">
        <v>1051.94</v>
      </c>
      <c r="H932" s="2">
        <v>418.27</v>
      </c>
      <c r="I932" s="2">
        <v>427.82</v>
      </c>
      <c r="J932" s="2">
        <f t="shared" si="29"/>
        <v>1898.03</v>
      </c>
      <c r="K932" s="2">
        <v>0</v>
      </c>
      <c r="L932" s="2">
        <v>0</v>
      </c>
      <c r="M932" s="2">
        <v>1</v>
      </c>
      <c r="N932" s="2">
        <f t="shared" si="30"/>
        <v>1898.03</v>
      </c>
    </row>
    <row r="933" spans="1:14" ht="14.25">
      <c r="A933" s="3" t="s">
        <v>1744</v>
      </c>
      <c r="B933" s="2">
        <v>22</v>
      </c>
      <c r="C933" s="3" t="s">
        <v>1787</v>
      </c>
      <c r="D933" s="3" t="s">
        <v>2668</v>
      </c>
      <c r="E933" s="3" t="s">
        <v>1541</v>
      </c>
      <c r="F933" s="4">
        <v>42107</v>
      </c>
      <c r="G933" s="2">
        <v>139.3</v>
      </c>
      <c r="H933" s="2">
        <v>82.36</v>
      </c>
      <c r="I933" s="2">
        <v>245.98</v>
      </c>
      <c r="J933" s="2">
        <f t="shared" si="29"/>
        <v>467.64</v>
      </c>
      <c r="K933" s="2">
        <v>0</v>
      </c>
      <c r="L933" s="2">
        <v>0</v>
      </c>
      <c r="M933" s="2">
        <v>1</v>
      </c>
      <c r="N933" s="2">
        <f t="shared" si="30"/>
        <v>467.64</v>
      </c>
    </row>
    <row r="934" spans="1:14" ht="14.25">
      <c r="A934" s="3" t="s">
        <v>1744</v>
      </c>
      <c r="B934" s="2">
        <v>504</v>
      </c>
      <c r="C934" s="3" t="s">
        <v>2669</v>
      </c>
      <c r="D934" s="3" t="s">
        <v>457</v>
      </c>
      <c r="E934" s="3" t="s">
        <v>335</v>
      </c>
      <c r="F934" s="4">
        <v>42341</v>
      </c>
      <c r="G934" s="2">
        <v>6286.32</v>
      </c>
      <c r="H934" s="2">
        <v>1930.44</v>
      </c>
      <c r="I934" s="2">
        <v>251.67</v>
      </c>
      <c r="J934" s="2">
        <f t="shared" si="29"/>
        <v>8468.43</v>
      </c>
      <c r="K934" s="2">
        <v>0</v>
      </c>
      <c r="L934" s="2">
        <v>0</v>
      </c>
      <c r="M934" s="2">
        <v>1</v>
      </c>
      <c r="N934" s="2">
        <f t="shared" si="30"/>
        <v>8468.43</v>
      </c>
    </row>
    <row r="935" spans="1:14" ht="14.25">
      <c r="A935" s="3" t="s">
        <v>1744</v>
      </c>
      <c r="B935" s="2">
        <v>14</v>
      </c>
      <c r="C935" s="3" t="s">
        <v>2670</v>
      </c>
      <c r="D935" s="3" t="s">
        <v>1662</v>
      </c>
      <c r="E935" s="3" t="s">
        <v>1663</v>
      </c>
      <c r="F935" s="4">
        <v>42185</v>
      </c>
      <c r="G935" s="2">
        <v>294.23</v>
      </c>
      <c r="H935" s="2">
        <v>279.57</v>
      </c>
      <c r="I935" s="2">
        <v>187.78</v>
      </c>
      <c r="J935" s="2">
        <f t="shared" si="29"/>
        <v>761.5799999999999</v>
      </c>
      <c r="K935" s="2">
        <v>0</v>
      </c>
      <c r="L935" s="2">
        <v>0</v>
      </c>
      <c r="M935" s="2">
        <v>1</v>
      </c>
      <c r="N935" s="2">
        <f t="shared" si="30"/>
        <v>761.5799999999999</v>
      </c>
    </row>
    <row r="936" spans="1:14" ht="14.25">
      <c r="A936" s="3" t="s">
        <v>1744</v>
      </c>
      <c r="B936" s="2">
        <v>3</v>
      </c>
      <c r="C936" s="3" t="s">
        <v>1763</v>
      </c>
      <c r="D936" s="3" t="s">
        <v>1433</v>
      </c>
      <c r="E936" s="3" t="s">
        <v>1434</v>
      </c>
      <c r="F936" s="4">
        <v>42335</v>
      </c>
      <c r="G936" s="2">
        <v>55.07</v>
      </c>
      <c r="H936" s="2">
        <v>49.43</v>
      </c>
      <c r="I936" s="2">
        <v>0</v>
      </c>
      <c r="J936" s="2">
        <f t="shared" si="29"/>
        <v>104.5</v>
      </c>
      <c r="K936" s="2">
        <v>0</v>
      </c>
      <c r="L936" s="2">
        <v>0</v>
      </c>
      <c r="M936" s="2">
        <v>1</v>
      </c>
      <c r="N936" s="2">
        <f t="shared" si="30"/>
        <v>104.5</v>
      </c>
    </row>
    <row r="937" spans="1:14" ht="14.25">
      <c r="A937" s="3" t="s">
        <v>1744</v>
      </c>
      <c r="B937" s="2">
        <v>39</v>
      </c>
      <c r="C937" s="3" t="s">
        <v>2671</v>
      </c>
      <c r="D937" s="3" t="s">
        <v>2672</v>
      </c>
      <c r="E937" s="3" t="s">
        <v>644</v>
      </c>
      <c r="F937" s="4">
        <v>42054</v>
      </c>
      <c r="G937" s="2">
        <v>402.01</v>
      </c>
      <c r="H937" s="2">
        <v>205.81</v>
      </c>
      <c r="I937" s="2">
        <v>98.25</v>
      </c>
      <c r="J937" s="2">
        <f t="shared" si="29"/>
        <v>706.0699999999999</v>
      </c>
      <c r="K937" s="2">
        <v>0</v>
      </c>
      <c r="L937" s="2">
        <v>0</v>
      </c>
      <c r="M937" s="2">
        <v>1</v>
      </c>
      <c r="N937" s="2">
        <f t="shared" si="30"/>
        <v>706.0699999999999</v>
      </c>
    </row>
    <row r="938" spans="1:14" ht="14.25">
      <c r="A938" s="3" t="s">
        <v>1744</v>
      </c>
      <c r="B938" s="2">
        <v>9</v>
      </c>
      <c r="C938" s="3" t="s">
        <v>1762</v>
      </c>
      <c r="D938" s="3" t="s">
        <v>2672</v>
      </c>
      <c r="E938" s="3" t="s">
        <v>644</v>
      </c>
      <c r="F938" s="4">
        <v>42054</v>
      </c>
      <c r="G938" s="2">
        <v>65.12</v>
      </c>
      <c r="H938" s="2">
        <v>65.14</v>
      </c>
      <c r="I938" s="2">
        <v>98.25</v>
      </c>
      <c r="J938" s="2">
        <f t="shared" si="29"/>
        <v>228.51</v>
      </c>
      <c r="K938" s="2">
        <v>0</v>
      </c>
      <c r="L938" s="2">
        <v>0</v>
      </c>
      <c r="M938" s="2">
        <v>1</v>
      </c>
      <c r="N938" s="2">
        <f t="shared" si="30"/>
        <v>228.51</v>
      </c>
    </row>
    <row r="939" spans="1:14" ht="14.25">
      <c r="A939" s="3" t="s">
        <v>1744</v>
      </c>
      <c r="B939" s="2">
        <v>13</v>
      </c>
      <c r="C939" s="3" t="s">
        <v>1811</v>
      </c>
      <c r="D939" s="3" t="s">
        <v>2673</v>
      </c>
      <c r="E939" s="3" t="s">
        <v>835</v>
      </c>
      <c r="F939" s="4">
        <v>42045</v>
      </c>
      <c r="G939" s="2">
        <v>371.95</v>
      </c>
      <c r="H939" s="2">
        <v>218.87</v>
      </c>
      <c r="I939" s="2">
        <v>232.41</v>
      </c>
      <c r="J939" s="2">
        <f t="shared" si="29"/>
        <v>823.2299999999999</v>
      </c>
      <c r="K939" s="2">
        <v>0</v>
      </c>
      <c r="L939" s="2">
        <v>0</v>
      </c>
      <c r="M939" s="2">
        <v>1</v>
      </c>
      <c r="N939" s="2">
        <f t="shared" si="30"/>
        <v>823.2299999999999</v>
      </c>
    </row>
    <row r="940" spans="1:14" ht="14.25">
      <c r="A940" s="3" t="s">
        <v>1744</v>
      </c>
      <c r="B940" s="2">
        <v>240</v>
      </c>
      <c r="C940" s="3" t="s">
        <v>1831</v>
      </c>
      <c r="D940" s="3" t="s">
        <v>2673</v>
      </c>
      <c r="E940" s="3" t="s">
        <v>835</v>
      </c>
      <c r="F940" s="4">
        <v>42045</v>
      </c>
      <c r="G940" s="2">
        <v>2374.43</v>
      </c>
      <c r="H940" s="2">
        <v>1069.26</v>
      </c>
      <c r="I940" s="2">
        <v>244.82</v>
      </c>
      <c r="J940" s="2">
        <f t="shared" si="29"/>
        <v>3688.5099999999998</v>
      </c>
      <c r="K940" s="2">
        <v>0</v>
      </c>
      <c r="L940" s="2">
        <v>0</v>
      </c>
      <c r="M940" s="2">
        <v>1</v>
      </c>
      <c r="N940" s="2">
        <f t="shared" si="30"/>
        <v>3688.5099999999998</v>
      </c>
    </row>
    <row r="941" spans="1:14" ht="14.25">
      <c r="A941" s="3" t="s">
        <v>1744</v>
      </c>
      <c r="B941" s="2">
        <v>44</v>
      </c>
      <c r="C941" s="3" t="s">
        <v>2674</v>
      </c>
      <c r="D941" s="3" t="s">
        <v>2675</v>
      </c>
      <c r="E941" s="3" t="s">
        <v>1335</v>
      </c>
      <c r="F941" s="4">
        <v>42068</v>
      </c>
      <c r="G941" s="2">
        <v>313.79</v>
      </c>
      <c r="H941" s="2">
        <v>275</v>
      </c>
      <c r="I941" s="2">
        <v>0</v>
      </c>
      <c r="J941" s="2">
        <f t="shared" si="29"/>
        <v>588.79</v>
      </c>
      <c r="K941" s="2">
        <v>0</v>
      </c>
      <c r="L941" s="2">
        <v>0</v>
      </c>
      <c r="M941" s="2">
        <v>1</v>
      </c>
      <c r="N941" s="2">
        <f t="shared" si="30"/>
        <v>588.79</v>
      </c>
    </row>
    <row r="942" spans="1:14" ht="14.25">
      <c r="A942" s="3" t="s">
        <v>1744</v>
      </c>
      <c r="B942" s="2">
        <v>237</v>
      </c>
      <c r="C942" s="3" t="s">
        <v>2676</v>
      </c>
      <c r="D942" s="3" t="s">
        <v>2677</v>
      </c>
      <c r="E942" s="3" t="s">
        <v>1310</v>
      </c>
      <c r="F942" s="4">
        <v>42355</v>
      </c>
      <c r="G942" s="2">
        <v>2660.46</v>
      </c>
      <c r="H942" s="2">
        <v>1768.87</v>
      </c>
      <c r="I942" s="2">
        <v>271.15</v>
      </c>
      <c r="J942" s="2">
        <f t="shared" si="29"/>
        <v>4700.48</v>
      </c>
      <c r="K942" s="2">
        <v>0</v>
      </c>
      <c r="L942" s="2">
        <v>0</v>
      </c>
      <c r="M942" s="2">
        <v>1</v>
      </c>
      <c r="N942" s="2">
        <f t="shared" si="30"/>
        <v>4700.48</v>
      </c>
    </row>
    <row r="943" spans="1:14" ht="14.25">
      <c r="A943" s="3" t="s">
        <v>1744</v>
      </c>
      <c r="B943" s="2">
        <v>18</v>
      </c>
      <c r="C943" s="3" t="s">
        <v>1953</v>
      </c>
      <c r="D943" s="3" t="s">
        <v>2677</v>
      </c>
      <c r="E943" s="3" t="s">
        <v>1310</v>
      </c>
      <c r="F943" s="4">
        <v>42355</v>
      </c>
      <c r="G943" s="2">
        <v>619.3</v>
      </c>
      <c r="H943" s="2">
        <v>1057.39</v>
      </c>
      <c r="I943" s="2">
        <v>271.15</v>
      </c>
      <c r="J943" s="2">
        <f t="shared" si="29"/>
        <v>1947.8400000000001</v>
      </c>
      <c r="K943" s="2">
        <v>0</v>
      </c>
      <c r="L943" s="2">
        <v>0</v>
      </c>
      <c r="M943" s="2">
        <v>1</v>
      </c>
      <c r="N943" s="2">
        <f t="shared" si="30"/>
        <v>1947.8400000000001</v>
      </c>
    </row>
    <row r="944" spans="1:14" ht="14.25">
      <c r="A944" s="3" t="s">
        <v>1744</v>
      </c>
      <c r="B944" s="2">
        <v>13</v>
      </c>
      <c r="C944" s="3" t="s">
        <v>1811</v>
      </c>
      <c r="D944" s="3" t="s">
        <v>2678</v>
      </c>
      <c r="E944" s="3" t="s">
        <v>2679</v>
      </c>
      <c r="F944" s="4">
        <v>42041</v>
      </c>
      <c r="G944" s="2">
        <v>103</v>
      </c>
      <c r="H944" s="2">
        <v>118.42</v>
      </c>
      <c r="I944" s="2">
        <v>32.44</v>
      </c>
      <c r="J944" s="2">
        <f t="shared" si="29"/>
        <v>253.86</v>
      </c>
      <c r="K944" s="2">
        <v>0</v>
      </c>
      <c r="L944" s="2">
        <v>0</v>
      </c>
      <c r="M944" s="2">
        <v>1</v>
      </c>
      <c r="N944" s="2">
        <f t="shared" si="30"/>
        <v>253.86</v>
      </c>
    </row>
    <row r="945" spans="1:14" ht="14.25">
      <c r="A945" s="3" t="s">
        <v>1744</v>
      </c>
      <c r="B945" s="2">
        <v>3</v>
      </c>
      <c r="C945" s="3" t="s">
        <v>2680</v>
      </c>
      <c r="D945" s="3" t="s">
        <v>2678</v>
      </c>
      <c r="E945" s="3" t="s">
        <v>2679</v>
      </c>
      <c r="F945" s="4">
        <v>42041</v>
      </c>
      <c r="G945" s="2">
        <v>95.43</v>
      </c>
      <c r="H945" s="2">
        <v>109.88</v>
      </c>
      <c r="I945" s="2">
        <v>32.44</v>
      </c>
      <c r="J945" s="2">
        <f t="shared" si="29"/>
        <v>237.75</v>
      </c>
      <c r="K945" s="2">
        <v>0</v>
      </c>
      <c r="L945" s="2">
        <v>0</v>
      </c>
      <c r="M945" s="2">
        <v>1</v>
      </c>
      <c r="N945" s="2">
        <f t="shared" si="30"/>
        <v>237.75</v>
      </c>
    </row>
    <row r="946" spans="1:14" ht="14.25">
      <c r="A946" s="3" t="s">
        <v>1744</v>
      </c>
      <c r="B946" s="2">
        <v>151</v>
      </c>
      <c r="C946" s="3" t="s">
        <v>2681</v>
      </c>
      <c r="D946" s="3" t="s">
        <v>2678</v>
      </c>
      <c r="E946" s="3" t="s">
        <v>2679</v>
      </c>
      <c r="F946" s="4">
        <v>42041</v>
      </c>
      <c r="G946" s="2">
        <v>1172</v>
      </c>
      <c r="H946" s="2">
        <v>585.31</v>
      </c>
      <c r="I946" s="2">
        <v>126.2</v>
      </c>
      <c r="J946" s="2">
        <f t="shared" si="29"/>
        <v>1883.51</v>
      </c>
      <c r="K946" s="2">
        <v>0</v>
      </c>
      <c r="L946" s="2">
        <v>0</v>
      </c>
      <c r="M946" s="2">
        <v>1</v>
      </c>
      <c r="N946" s="2">
        <f t="shared" si="30"/>
        <v>1883.51</v>
      </c>
    </row>
    <row r="947" spans="1:14" ht="14.25">
      <c r="A947" s="3" t="s">
        <v>1744</v>
      </c>
      <c r="B947" s="2">
        <v>22</v>
      </c>
      <c r="C947" s="3" t="s">
        <v>2184</v>
      </c>
      <c r="D947" s="3" t="s">
        <v>980</v>
      </c>
      <c r="E947" s="3" t="s">
        <v>981</v>
      </c>
      <c r="F947" s="4">
        <v>42019</v>
      </c>
      <c r="G947" s="2">
        <v>342.64</v>
      </c>
      <c r="H947" s="2">
        <v>307.61</v>
      </c>
      <c r="I947" s="2">
        <v>85.66</v>
      </c>
      <c r="J947" s="2">
        <f t="shared" si="29"/>
        <v>735.91</v>
      </c>
      <c r="K947" s="2">
        <v>0</v>
      </c>
      <c r="L947" s="2">
        <v>0</v>
      </c>
      <c r="M947" s="2">
        <v>1</v>
      </c>
      <c r="N947" s="2">
        <f t="shared" si="30"/>
        <v>735.91</v>
      </c>
    </row>
    <row r="948" spans="1:14" ht="14.25">
      <c r="A948" s="3" t="s">
        <v>1744</v>
      </c>
      <c r="B948" s="2">
        <v>336</v>
      </c>
      <c r="C948" s="3" t="s">
        <v>2682</v>
      </c>
      <c r="D948" s="3" t="s">
        <v>983</v>
      </c>
      <c r="E948" s="3" t="s">
        <v>204</v>
      </c>
      <c r="F948" s="4">
        <v>42332</v>
      </c>
      <c r="G948" s="2">
        <v>3166.56</v>
      </c>
      <c r="H948" s="2">
        <v>1348.65</v>
      </c>
      <c r="I948" s="2">
        <v>215.52</v>
      </c>
      <c r="J948" s="2">
        <f t="shared" si="29"/>
        <v>4730.7300000000005</v>
      </c>
      <c r="K948" s="2">
        <v>0</v>
      </c>
      <c r="L948" s="2">
        <v>0</v>
      </c>
      <c r="M948" s="2">
        <v>1</v>
      </c>
      <c r="N948" s="2">
        <f t="shared" si="30"/>
        <v>4730.7300000000005</v>
      </c>
    </row>
    <row r="949" spans="1:14" ht="14.25">
      <c r="A949" s="3" t="s">
        <v>1744</v>
      </c>
      <c r="B949" s="2">
        <v>15</v>
      </c>
      <c r="C949" s="3" t="s">
        <v>2126</v>
      </c>
      <c r="D949" s="3" t="s">
        <v>983</v>
      </c>
      <c r="E949" s="3" t="s">
        <v>204</v>
      </c>
      <c r="F949" s="4">
        <v>42332</v>
      </c>
      <c r="G949" s="2">
        <v>607.41</v>
      </c>
      <c r="H949" s="2">
        <v>391.57</v>
      </c>
      <c r="I949" s="2">
        <v>145.73</v>
      </c>
      <c r="J949" s="2">
        <f t="shared" si="29"/>
        <v>1144.71</v>
      </c>
      <c r="K949" s="2">
        <v>0</v>
      </c>
      <c r="L949" s="2">
        <v>0</v>
      </c>
      <c r="M949" s="2">
        <v>1</v>
      </c>
      <c r="N949" s="2">
        <f t="shared" si="30"/>
        <v>1144.71</v>
      </c>
    </row>
    <row r="950" spans="1:14" ht="14.25">
      <c r="A950" s="3" t="s">
        <v>1744</v>
      </c>
      <c r="B950" s="2">
        <v>3</v>
      </c>
      <c r="C950" s="3" t="s">
        <v>2683</v>
      </c>
      <c r="D950" s="3" t="s">
        <v>2684</v>
      </c>
      <c r="E950" s="3" t="s">
        <v>2685</v>
      </c>
      <c r="F950" s="4">
        <v>42067</v>
      </c>
      <c r="G950" s="2">
        <v>513.6</v>
      </c>
      <c r="H950" s="2">
        <v>518.22</v>
      </c>
      <c r="I950" s="2">
        <v>0</v>
      </c>
      <c r="J950" s="2">
        <f t="shared" si="29"/>
        <v>1031.8200000000002</v>
      </c>
      <c r="K950" s="2">
        <v>0</v>
      </c>
      <c r="L950" s="2">
        <v>0</v>
      </c>
      <c r="M950" s="2">
        <v>1</v>
      </c>
      <c r="N950" s="2">
        <f t="shared" si="30"/>
        <v>1031.8200000000002</v>
      </c>
    </row>
    <row r="951" spans="1:14" ht="14.25">
      <c r="A951" s="3" t="s">
        <v>1744</v>
      </c>
      <c r="B951" s="2">
        <v>86</v>
      </c>
      <c r="C951" s="3" t="s">
        <v>2686</v>
      </c>
      <c r="D951" s="3" t="s">
        <v>462</v>
      </c>
      <c r="E951" s="3" t="s">
        <v>189</v>
      </c>
      <c r="F951" s="4">
        <v>42332</v>
      </c>
      <c r="G951" s="2">
        <v>2164.95</v>
      </c>
      <c r="H951" s="2">
        <v>1386.11</v>
      </c>
      <c r="I951" s="2">
        <v>219.23</v>
      </c>
      <c r="J951" s="2">
        <f t="shared" si="29"/>
        <v>3770.2899999999995</v>
      </c>
      <c r="K951" s="2">
        <v>0</v>
      </c>
      <c r="L951" s="2">
        <v>0</v>
      </c>
      <c r="M951" s="2">
        <v>1</v>
      </c>
      <c r="N951" s="2">
        <f t="shared" si="30"/>
        <v>3770.2899999999995</v>
      </c>
    </row>
    <row r="952" spans="1:14" ht="14.25">
      <c r="A952" s="3" t="s">
        <v>1744</v>
      </c>
      <c r="B952" s="2">
        <v>1098</v>
      </c>
      <c r="C952" s="3" t="s">
        <v>2687</v>
      </c>
      <c r="D952" s="3" t="s">
        <v>462</v>
      </c>
      <c r="E952" s="3" t="s">
        <v>189</v>
      </c>
      <c r="F952" s="4">
        <v>42332</v>
      </c>
      <c r="G952" s="2">
        <v>13742.25</v>
      </c>
      <c r="H952" s="2">
        <v>3764.06</v>
      </c>
      <c r="I952" s="2">
        <v>278.41</v>
      </c>
      <c r="J952" s="2">
        <f t="shared" si="29"/>
        <v>17784.72</v>
      </c>
      <c r="K952" s="2">
        <v>0</v>
      </c>
      <c r="L952" s="2">
        <v>0</v>
      </c>
      <c r="M952" s="2">
        <v>1</v>
      </c>
      <c r="N952" s="2">
        <f t="shared" si="30"/>
        <v>17784.72</v>
      </c>
    </row>
    <row r="953" spans="1:14" ht="14.25">
      <c r="A953" s="3" t="s">
        <v>1744</v>
      </c>
      <c r="B953" s="2">
        <v>19</v>
      </c>
      <c r="C953" s="3" t="s">
        <v>2688</v>
      </c>
      <c r="D953" s="3" t="s">
        <v>2689</v>
      </c>
      <c r="E953" s="3" t="s">
        <v>592</v>
      </c>
      <c r="F953" s="4">
        <v>42262</v>
      </c>
      <c r="G953" s="2">
        <v>455.32</v>
      </c>
      <c r="H953" s="2">
        <v>279.51</v>
      </c>
      <c r="I953" s="2">
        <v>187.78</v>
      </c>
      <c r="J953" s="2">
        <f t="shared" si="29"/>
        <v>922.6099999999999</v>
      </c>
      <c r="K953" s="2">
        <v>0</v>
      </c>
      <c r="L953" s="2">
        <v>0</v>
      </c>
      <c r="M953" s="2">
        <v>1</v>
      </c>
      <c r="N953" s="2">
        <f t="shared" si="30"/>
        <v>922.6099999999999</v>
      </c>
    </row>
    <row r="954" spans="1:14" ht="14.25">
      <c r="A954" s="3" t="s">
        <v>1744</v>
      </c>
      <c r="B954" s="2">
        <v>41</v>
      </c>
      <c r="C954" s="3" t="s">
        <v>2690</v>
      </c>
      <c r="D954" s="3" t="s">
        <v>2689</v>
      </c>
      <c r="E954" s="3" t="s">
        <v>592</v>
      </c>
      <c r="F954" s="4">
        <v>42262</v>
      </c>
      <c r="G954" s="2">
        <v>292.52</v>
      </c>
      <c r="H954" s="2">
        <v>172.4</v>
      </c>
      <c r="I954" s="2">
        <v>216.49</v>
      </c>
      <c r="J954" s="2">
        <f t="shared" si="29"/>
        <v>681.41</v>
      </c>
      <c r="K954" s="2">
        <v>0</v>
      </c>
      <c r="L954" s="2">
        <v>0</v>
      </c>
      <c r="M954" s="2">
        <v>1</v>
      </c>
      <c r="N954" s="2">
        <f t="shared" si="30"/>
        <v>681.41</v>
      </c>
    </row>
    <row r="955" spans="1:14" ht="14.25">
      <c r="A955" s="3" t="s">
        <v>1744</v>
      </c>
      <c r="B955" s="2">
        <v>3</v>
      </c>
      <c r="C955" s="3" t="s">
        <v>1763</v>
      </c>
      <c r="D955" s="3" t="s">
        <v>1438</v>
      </c>
      <c r="E955" s="3" t="s">
        <v>330</v>
      </c>
      <c r="F955" s="4">
        <v>42122</v>
      </c>
      <c r="G955" s="2">
        <v>39.5</v>
      </c>
      <c r="H955" s="2">
        <v>40.53</v>
      </c>
      <c r="I955" s="2">
        <v>0</v>
      </c>
      <c r="J955" s="2">
        <f t="shared" si="29"/>
        <v>80.03</v>
      </c>
      <c r="K955" s="2">
        <v>0</v>
      </c>
      <c r="L955" s="2">
        <v>0</v>
      </c>
      <c r="M955" s="2">
        <v>1</v>
      </c>
      <c r="N955" s="2">
        <f t="shared" si="30"/>
        <v>80.03</v>
      </c>
    </row>
    <row r="956" spans="1:14" ht="14.25">
      <c r="A956" s="3" t="s">
        <v>1744</v>
      </c>
      <c r="B956" s="2">
        <v>28</v>
      </c>
      <c r="C956" s="3" t="s">
        <v>2157</v>
      </c>
      <c r="D956" s="3" t="s">
        <v>1667</v>
      </c>
      <c r="E956" s="3" t="s">
        <v>198</v>
      </c>
      <c r="F956" s="4">
        <v>42206</v>
      </c>
      <c r="G956" s="2">
        <v>261.18</v>
      </c>
      <c r="H956" s="2">
        <v>192.99</v>
      </c>
      <c r="I956" s="2">
        <v>185.18</v>
      </c>
      <c r="J956" s="2">
        <f t="shared" si="29"/>
        <v>639.35</v>
      </c>
      <c r="K956" s="2">
        <v>0</v>
      </c>
      <c r="L956" s="2">
        <v>0</v>
      </c>
      <c r="M956" s="2">
        <v>1</v>
      </c>
      <c r="N956" s="2">
        <f t="shared" si="30"/>
        <v>639.35</v>
      </c>
    </row>
    <row r="957" spans="1:14" ht="14.25">
      <c r="A957" s="3" t="s">
        <v>1744</v>
      </c>
      <c r="B957" s="2">
        <v>1934</v>
      </c>
      <c r="C957" s="3" t="s">
        <v>2691</v>
      </c>
      <c r="D957" s="3" t="s">
        <v>572</v>
      </c>
      <c r="E957" s="3" t="s">
        <v>226</v>
      </c>
      <c r="F957" s="4">
        <v>42045</v>
      </c>
      <c r="G957" s="2">
        <v>21485.32</v>
      </c>
      <c r="H957" s="2">
        <v>9919.13</v>
      </c>
      <c r="I957" s="2">
        <v>0</v>
      </c>
      <c r="J957" s="2">
        <f t="shared" si="29"/>
        <v>31404.449999999997</v>
      </c>
      <c r="K957" s="2">
        <v>0</v>
      </c>
      <c r="L957" s="2">
        <v>15702.23</v>
      </c>
      <c r="M957" s="2">
        <v>1</v>
      </c>
      <c r="N957" s="2">
        <f t="shared" si="30"/>
        <v>31404.449999999997</v>
      </c>
    </row>
    <row r="958" spans="1:14" ht="14.25">
      <c r="A958" s="3" t="s">
        <v>1744</v>
      </c>
      <c r="B958" s="2">
        <v>13</v>
      </c>
      <c r="C958" s="3" t="s">
        <v>1811</v>
      </c>
      <c r="D958" s="3" t="s">
        <v>2692</v>
      </c>
      <c r="E958" s="3" t="s">
        <v>1725</v>
      </c>
      <c r="F958" s="4">
        <v>42265</v>
      </c>
      <c r="G958" s="2">
        <v>409.89</v>
      </c>
      <c r="H958" s="2">
        <v>262.48</v>
      </c>
      <c r="I958" s="2">
        <v>128.49</v>
      </c>
      <c r="J958" s="2">
        <f t="shared" si="29"/>
        <v>800.86</v>
      </c>
      <c r="K958" s="2">
        <v>0</v>
      </c>
      <c r="L958" s="2">
        <v>0</v>
      </c>
      <c r="M958" s="2">
        <v>1</v>
      </c>
      <c r="N958" s="2">
        <f t="shared" si="30"/>
        <v>800.86</v>
      </c>
    </row>
    <row r="959" spans="1:14" ht="14.25">
      <c r="A959" s="3" t="s">
        <v>1744</v>
      </c>
      <c r="B959" s="2">
        <v>266</v>
      </c>
      <c r="C959" s="3" t="s">
        <v>2693</v>
      </c>
      <c r="D959" s="3" t="s">
        <v>2692</v>
      </c>
      <c r="E959" s="3" t="s">
        <v>1725</v>
      </c>
      <c r="F959" s="4">
        <v>42265</v>
      </c>
      <c r="G959" s="2">
        <v>2771.93</v>
      </c>
      <c r="H959" s="2">
        <v>998.82</v>
      </c>
      <c r="I959" s="2">
        <v>155.49</v>
      </c>
      <c r="J959" s="2">
        <f t="shared" si="29"/>
        <v>3926.24</v>
      </c>
      <c r="K959" s="2">
        <v>0</v>
      </c>
      <c r="L959" s="2">
        <v>0</v>
      </c>
      <c r="M959" s="2">
        <v>1</v>
      </c>
      <c r="N959" s="2">
        <f t="shared" si="30"/>
        <v>3926.24</v>
      </c>
    </row>
    <row r="960" spans="1:14" ht="14.25">
      <c r="A960" s="3" t="s">
        <v>1744</v>
      </c>
      <c r="B960" s="2">
        <v>61</v>
      </c>
      <c r="C960" s="3" t="s">
        <v>2694</v>
      </c>
      <c r="D960" s="3" t="s">
        <v>2695</v>
      </c>
      <c r="E960" s="3" t="s">
        <v>265</v>
      </c>
      <c r="F960" s="4">
        <v>42150</v>
      </c>
      <c r="G960" s="2">
        <v>541.98</v>
      </c>
      <c r="H960" s="2">
        <v>516.57</v>
      </c>
      <c r="I960" s="2">
        <v>370.36</v>
      </c>
      <c r="J960" s="2">
        <f t="shared" si="29"/>
        <v>1428.9100000000003</v>
      </c>
      <c r="K960" s="2">
        <v>0</v>
      </c>
      <c r="L960" s="2">
        <v>0</v>
      </c>
      <c r="M960" s="2">
        <v>1</v>
      </c>
      <c r="N960" s="2">
        <f t="shared" si="30"/>
        <v>1428.9100000000003</v>
      </c>
    </row>
    <row r="961" spans="1:14" ht="14.25">
      <c r="A961" s="3" t="s">
        <v>1744</v>
      </c>
      <c r="B961" s="2">
        <v>70</v>
      </c>
      <c r="C961" s="3" t="s">
        <v>2696</v>
      </c>
      <c r="D961" s="3" t="s">
        <v>2697</v>
      </c>
      <c r="E961" s="3" t="s">
        <v>2698</v>
      </c>
      <c r="F961" s="4">
        <v>42325</v>
      </c>
      <c r="G961" s="2">
        <v>1156.62</v>
      </c>
      <c r="H961" s="2">
        <v>732.18</v>
      </c>
      <c r="I961" s="2">
        <v>74.41</v>
      </c>
      <c r="J961" s="2">
        <f t="shared" si="29"/>
        <v>1963.2099999999998</v>
      </c>
      <c r="K961" s="2">
        <v>0</v>
      </c>
      <c r="L961" s="2">
        <v>0</v>
      </c>
      <c r="M961" s="2">
        <v>1</v>
      </c>
      <c r="N961" s="2">
        <f t="shared" si="30"/>
        <v>1963.2099999999998</v>
      </c>
    </row>
    <row r="962" spans="1:14" ht="14.25">
      <c r="A962" s="3" t="s">
        <v>1744</v>
      </c>
      <c r="B962" s="2">
        <v>8</v>
      </c>
      <c r="C962" s="3" t="s">
        <v>1795</v>
      </c>
      <c r="D962" s="3" t="s">
        <v>2697</v>
      </c>
      <c r="E962" s="3" t="s">
        <v>2698</v>
      </c>
      <c r="F962" s="4">
        <v>42325</v>
      </c>
      <c r="G962" s="2">
        <v>146.61</v>
      </c>
      <c r="H962" s="2">
        <v>424.1</v>
      </c>
      <c r="I962" s="2">
        <v>74.41</v>
      </c>
      <c r="J962" s="2">
        <f t="shared" si="29"/>
        <v>645.12</v>
      </c>
      <c r="K962" s="2">
        <v>0</v>
      </c>
      <c r="L962" s="2">
        <v>0</v>
      </c>
      <c r="M962" s="2">
        <v>1</v>
      </c>
      <c r="N962" s="2">
        <f t="shared" si="30"/>
        <v>645.12</v>
      </c>
    </row>
    <row r="963" spans="1:14" ht="14.25">
      <c r="A963" s="3" t="s">
        <v>1744</v>
      </c>
      <c r="B963" s="2">
        <v>26</v>
      </c>
      <c r="C963" s="3" t="s">
        <v>2699</v>
      </c>
      <c r="D963" s="3" t="s">
        <v>999</v>
      </c>
      <c r="E963" s="3" t="s">
        <v>189</v>
      </c>
      <c r="F963" s="4">
        <v>42207</v>
      </c>
      <c r="G963" s="2">
        <v>804.31</v>
      </c>
      <c r="H963" s="2">
        <v>1003.35</v>
      </c>
      <c r="I963" s="2">
        <v>180.77</v>
      </c>
      <c r="J963" s="2">
        <f t="shared" si="29"/>
        <v>1988.4299999999998</v>
      </c>
      <c r="K963" s="2">
        <v>0</v>
      </c>
      <c r="L963" s="2">
        <v>0</v>
      </c>
      <c r="M963" s="2">
        <v>1</v>
      </c>
      <c r="N963" s="2">
        <f t="shared" si="30"/>
        <v>1988.4299999999998</v>
      </c>
    </row>
    <row r="964" spans="1:14" ht="14.25">
      <c r="A964" s="3" t="s">
        <v>1744</v>
      </c>
      <c r="B964" s="2">
        <v>176</v>
      </c>
      <c r="C964" s="3" t="s">
        <v>2700</v>
      </c>
      <c r="D964" s="3" t="s">
        <v>2701</v>
      </c>
      <c r="E964" s="3" t="s">
        <v>922</v>
      </c>
      <c r="F964" s="4">
        <v>42268</v>
      </c>
      <c r="G964" s="2">
        <v>1418.63</v>
      </c>
      <c r="H964" s="2">
        <v>993.45</v>
      </c>
      <c r="I964" s="2">
        <v>215.07</v>
      </c>
      <c r="J964" s="2">
        <f t="shared" si="29"/>
        <v>2627.15</v>
      </c>
      <c r="K964" s="2">
        <v>0</v>
      </c>
      <c r="L964" s="2">
        <v>0</v>
      </c>
      <c r="M964" s="2">
        <v>1</v>
      </c>
      <c r="N964" s="2">
        <f t="shared" si="30"/>
        <v>2627.15</v>
      </c>
    </row>
    <row r="965" spans="1:14" ht="14.25">
      <c r="A965" s="3" t="s">
        <v>1744</v>
      </c>
      <c r="B965" s="2">
        <v>22</v>
      </c>
      <c r="C965" s="3" t="s">
        <v>1787</v>
      </c>
      <c r="D965" s="3" t="s">
        <v>2701</v>
      </c>
      <c r="E965" s="3" t="s">
        <v>922</v>
      </c>
      <c r="F965" s="4">
        <v>42268</v>
      </c>
      <c r="G965" s="2">
        <v>317.79</v>
      </c>
      <c r="H965" s="2">
        <v>503.57</v>
      </c>
      <c r="I965" s="2">
        <v>185.18</v>
      </c>
      <c r="J965" s="2">
        <f t="shared" si="29"/>
        <v>1006.54</v>
      </c>
      <c r="K965" s="2">
        <v>0</v>
      </c>
      <c r="L965" s="2">
        <v>0</v>
      </c>
      <c r="M965" s="2">
        <v>1</v>
      </c>
      <c r="N965" s="2">
        <f t="shared" si="30"/>
        <v>1006.54</v>
      </c>
    </row>
    <row r="966" spans="1:14" ht="14.25">
      <c r="A966" s="3" t="s">
        <v>1744</v>
      </c>
      <c r="B966" s="2">
        <v>1</v>
      </c>
      <c r="C966" s="3" t="s">
        <v>1802</v>
      </c>
      <c r="D966" s="3" t="s">
        <v>1444</v>
      </c>
      <c r="E966" s="3" t="s">
        <v>1432</v>
      </c>
      <c r="F966" s="4">
        <v>42109</v>
      </c>
      <c r="G966" s="2">
        <v>63.57</v>
      </c>
      <c r="H966" s="2">
        <v>65.75</v>
      </c>
      <c r="I966" s="2">
        <v>0</v>
      </c>
      <c r="J966" s="2">
        <f t="shared" si="29"/>
        <v>129.32</v>
      </c>
      <c r="K966" s="2">
        <v>0</v>
      </c>
      <c r="L966" s="2">
        <v>0</v>
      </c>
      <c r="M966" s="2">
        <v>1</v>
      </c>
      <c r="N966" s="2">
        <f t="shared" si="30"/>
        <v>129.32</v>
      </c>
    </row>
    <row r="967" spans="1:14" ht="14.25">
      <c r="A967" s="3" t="s">
        <v>1744</v>
      </c>
      <c r="B967" s="2">
        <v>939</v>
      </c>
      <c r="C967" s="3" t="s">
        <v>2702</v>
      </c>
      <c r="D967" s="3" t="s">
        <v>1003</v>
      </c>
      <c r="E967" s="3" t="s">
        <v>198</v>
      </c>
      <c r="F967" s="4">
        <v>42229</v>
      </c>
      <c r="G967" s="2">
        <v>11513.48</v>
      </c>
      <c r="H967" s="2">
        <v>3822.81</v>
      </c>
      <c r="I967" s="2">
        <v>476.95</v>
      </c>
      <c r="J967" s="2">
        <f t="shared" si="29"/>
        <v>15813.24</v>
      </c>
      <c r="K967" s="2">
        <v>0</v>
      </c>
      <c r="L967" s="2">
        <v>0</v>
      </c>
      <c r="M967" s="2">
        <v>1</v>
      </c>
      <c r="N967" s="2">
        <f t="shared" si="30"/>
        <v>15813.24</v>
      </c>
    </row>
    <row r="968" spans="1:14" ht="14.25">
      <c r="A968" s="3" t="s">
        <v>1744</v>
      </c>
      <c r="B968" s="2">
        <v>12</v>
      </c>
      <c r="C968" s="3" t="s">
        <v>2107</v>
      </c>
      <c r="D968" s="3" t="s">
        <v>1445</v>
      </c>
      <c r="E968" s="3" t="s">
        <v>1446</v>
      </c>
      <c r="F968" s="4">
        <v>42095</v>
      </c>
      <c r="G968" s="2">
        <v>156.96</v>
      </c>
      <c r="H968" s="2">
        <v>88.27</v>
      </c>
      <c r="I968" s="2">
        <v>227.69</v>
      </c>
      <c r="J968" s="2">
        <f t="shared" si="29"/>
        <v>472.92</v>
      </c>
      <c r="K968" s="2">
        <v>0</v>
      </c>
      <c r="L968" s="2">
        <v>0</v>
      </c>
      <c r="M968" s="2">
        <v>1</v>
      </c>
      <c r="N968" s="2">
        <f t="shared" si="30"/>
        <v>472.92</v>
      </c>
    </row>
    <row r="969" spans="1:14" ht="14.25">
      <c r="A969" s="3" t="s">
        <v>1744</v>
      </c>
      <c r="B969" s="2">
        <v>11</v>
      </c>
      <c r="C969" s="3" t="s">
        <v>1838</v>
      </c>
      <c r="D969" s="3" t="s">
        <v>1447</v>
      </c>
      <c r="E969" s="3" t="s">
        <v>335</v>
      </c>
      <c r="F969" s="4">
        <v>42075</v>
      </c>
      <c r="G969" s="2">
        <v>326.34</v>
      </c>
      <c r="H969" s="2">
        <v>171.54</v>
      </c>
      <c r="I969" s="2">
        <v>154.94</v>
      </c>
      <c r="J969" s="2">
        <f aca="true" t="shared" si="31" ref="J969:J1032">SUM(G969:I969)</f>
        <v>652.8199999999999</v>
      </c>
      <c r="K969" s="2">
        <v>0</v>
      </c>
      <c r="L969" s="2">
        <v>0</v>
      </c>
      <c r="M969" s="2">
        <v>1</v>
      </c>
      <c r="N969" s="2">
        <f aca="true" t="shared" si="32" ref="N969:N1032">M969*J969</f>
        <v>652.8199999999999</v>
      </c>
    </row>
    <row r="970" spans="1:14" ht="14.25">
      <c r="A970" s="3" t="s">
        <v>1744</v>
      </c>
      <c r="B970" s="2">
        <v>198</v>
      </c>
      <c r="C970" s="3" t="s">
        <v>2703</v>
      </c>
      <c r="D970" s="3" t="s">
        <v>1447</v>
      </c>
      <c r="E970" s="3" t="s">
        <v>335</v>
      </c>
      <c r="F970" s="4">
        <v>42075</v>
      </c>
      <c r="G970" s="2">
        <v>1922.11</v>
      </c>
      <c r="H970" s="2">
        <v>837.74</v>
      </c>
      <c r="I970" s="2">
        <v>182.8</v>
      </c>
      <c r="J970" s="2">
        <f t="shared" si="31"/>
        <v>2942.65</v>
      </c>
      <c r="K970" s="2">
        <v>0</v>
      </c>
      <c r="L970" s="2">
        <v>0</v>
      </c>
      <c r="M970" s="2">
        <v>1</v>
      </c>
      <c r="N970" s="2">
        <f t="shared" si="32"/>
        <v>2942.65</v>
      </c>
    </row>
    <row r="971" spans="1:14" ht="14.25">
      <c r="A971" s="3" t="s">
        <v>1744</v>
      </c>
      <c r="B971" s="2">
        <v>3</v>
      </c>
      <c r="C971" s="3" t="s">
        <v>1763</v>
      </c>
      <c r="D971" s="3" t="s">
        <v>1674</v>
      </c>
      <c r="E971" s="3" t="s">
        <v>1511</v>
      </c>
      <c r="F971" s="4">
        <v>42320</v>
      </c>
      <c r="G971" s="2">
        <v>96.91</v>
      </c>
      <c r="H971" s="2">
        <v>83.54</v>
      </c>
      <c r="I971" s="2">
        <v>0</v>
      </c>
      <c r="J971" s="2">
        <f t="shared" si="31"/>
        <v>180.45</v>
      </c>
      <c r="K971" s="2">
        <v>0</v>
      </c>
      <c r="L971" s="2">
        <v>0</v>
      </c>
      <c r="M971" s="2">
        <v>1</v>
      </c>
      <c r="N971" s="2">
        <f t="shared" si="32"/>
        <v>180.45</v>
      </c>
    </row>
    <row r="972" spans="1:14" ht="14.25">
      <c r="A972" s="3" t="s">
        <v>1744</v>
      </c>
      <c r="B972" s="2">
        <v>110</v>
      </c>
      <c r="C972" s="3" t="s">
        <v>2704</v>
      </c>
      <c r="D972" s="3" t="s">
        <v>469</v>
      </c>
      <c r="E972" s="3" t="s">
        <v>312</v>
      </c>
      <c r="F972" s="4">
        <v>42330</v>
      </c>
      <c r="G972" s="2">
        <v>1474.36</v>
      </c>
      <c r="H972" s="2">
        <v>445.47</v>
      </c>
      <c r="I972" s="2">
        <v>78.55</v>
      </c>
      <c r="J972" s="2">
        <f t="shared" si="31"/>
        <v>1998.3799999999999</v>
      </c>
      <c r="K972" s="2">
        <v>0</v>
      </c>
      <c r="L972" s="2">
        <v>0</v>
      </c>
      <c r="M972" s="2">
        <v>1</v>
      </c>
      <c r="N972" s="2">
        <f t="shared" si="32"/>
        <v>1998.3799999999999</v>
      </c>
    </row>
    <row r="973" spans="1:14" ht="14.25">
      <c r="A973" s="3" t="s">
        <v>1744</v>
      </c>
      <c r="B973" s="2">
        <v>1</v>
      </c>
      <c r="C973" s="3" t="s">
        <v>2705</v>
      </c>
      <c r="D973" s="3" t="s">
        <v>469</v>
      </c>
      <c r="E973" s="3" t="s">
        <v>312</v>
      </c>
      <c r="F973" s="4">
        <v>42330</v>
      </c>
      <c r="G973" s="2">
        <v>199.98</v>
      </c>
      <c r="H973" s="2">
        <v>191.83</v>
      </c>
      <c r="I973" s="2">
        <v>66.61</v>
      </c>
      <c r="J973" s="2">
        <f t="shared" si="31"/>
        <v>458.42</v>
      </c>
      <c r="K973" s="2">
        <v>0</v>
      </c>
      <c r="L973" s="2">
        <v>0</v>
      </c>
      <c r="M973" s="2">
        <v>1</v>
      </c>
      <c r="N973" s="2">
        <f t="shared" si="32"/>
        <v>458.42</v>
      </c>
    </row>
    <row r="974" spans="1:14" ht="14.25">
      <c r="A974" s="3" t="s">
        <v>1744</v>
      </c>
      <c r="B974" s="2">
        <v>68</v>
      </c>
      <c r="C974" s="3" t="s">
        <v>2706</v>
      </c>
      <c r="D974" s="3" t="s">
        <v>2707</v>
      </c>
      <c r="E974" s="3" t="s">
        <v>1534</v>
      </c>
      <c r="F974" s="4">
        <v>42332</v>
      </c>
      <c r="G974" s="2">
        <v>749.32</v>
      </c>
      <c r="H974" s="2">
        <v>425.41</v>
      </c>
      <c r="I974" s="2">
        <v>185.18</v>
      </c>
      <c r="J974" s="2">
        <f t="shared" si="31"/>
        <v>1359.91</v>
      </c>
      <c r="K974" s="2">
        <v>0</v>
      </c>
      <c r="L974" s="2">
        <v>0</v>
      </c>
      <c r="M974" s="2">
        <v>1</v>
      </c>
      <c r="N974" s="2">
        <f t="shared" si="32"/>
        <v>1359.91</v>
      </c>
    </row>
    <row r="975" spans="1:14" ht="14.25">
      <c r="A975" s="3" t="s">
        <v>1744</v>
      </c>
      <c r="B975" s="2">
        <v>10</v>
      </c>
      <c r="C975" s="3" t="s">
        <v>1877</v>
      </c>
      <c r="D975" s="3" t="s">
        <v>2707</v>
      </c>
      <c r="E975" s="3" t="s">
        <v>1534</v>
      </c>
      <c r="F975" s="4">
        <v>42332</v>
      </c>
      <c r="G975" s="2">
        <v>82.31</v>
      </c>
      <c r="H975" s="2">
        <v>139.42</v>
      </c>
      <c r="I975" s="2">
        <v>185.18</v>
      </c>
      <c r="J975" s="2">
        <f t="shared" si="31"/>
        <v>406.90999999999997</v>
      </c>
      <c r="K975" s="2">
        <v>0</v>
      </c>
      <c r="L975" s="2">
        <v>0</v>
      </c>
      <c r="M975" s="2">
        <v>1</v>
      </c>
      <c r="N975" s="2">
        <f t="shared" si="32"/>
        <v>406.90999999999997</v>
      </c>
    </row>
    <row r="976" spans="1:14" ht="14.25">
      <c r="A976" s="3" t="s">
        <v>1744</v>
      </c>
      <c r="B976" s="2">
        <v>10</v>
      </c>
      <c r="C976" s="3" t="s">
        <v>2708</v>
      </c>
      <c r="D976" s="3" t="s">
        <v>1737</v>
      </c>
      <c r="E976" s="3" t="s">
        <v>189</v>
      </c>
      <c r="F976" s="4">
        <v>42046</v>
      </c>
      <c r="G976" s="2">
        <v>821.37</v>
      </c>
      <c r="H976" s="2">
        <v>673.32</v>
      </c>
      <c r="I976" s="2">
        <v>128.49</v>
      </c>
      <c r="J976" s="2">
        <f t="shared" si="31"/>
        <v>1623.18</v>
      </c>
      <c r="K976" s="2">
        <v>0</v>
      </c>
      <c r="L976" s="2">
        <v>0</v>
      </c>
      <c r="M976" s="2">
        <v>1</v>
      </c>
      <c r="N976" s="2">
        <f t="shared" si="32"/>
        <v>1623.18</v>
      </c>
    </row>
    <row r="977" spans="1:14" ht="14.25">
      <c r="A977" s="3" t="s">
        <v>1744</v>
      </c>
      <c r="B977" s="2">
        <v>8</v>
      </c>
      <c r="C977" s="3" t="s">
        <v>1817</v>
      </c>
      <c r="D977" s="3" t="s">
        <v>2709</v>
      </c>
      <c r="E977" s="3" t="s">
        <v>718</v>
      </c>
      <c r="F977" s="4">
        <v>42240</v>
      </c>
      <c r="G977" s="2">
        <v>401.86</v>
      </c>
      <c r="H977" s="2">
        <v>239.82</v>
      </c>
      <c r="I977" s="2">
        <v>185.18</v>
      </c>
      <c r="J977" s="2">
        <f t="shared" si="31"/>
        <v>826.8600000000001</v>
      </c>
      <c r="K977" s="2">
        <v>0</v>
      </c>
      <c r="L977" s="2">
        <v>0</v>
      </c>
      <c r="M977" s="2">
        <v>1</v>
      </c>
      <c r="N977" s="2">
        <f t="shared" si="32"/>
        <v>826.8600000000001</v>
      </c>
    </row>
    <row r="978" spans="1:14" ht="14.25">
      <c r="A978" s="3" t="s">
        <v>1744</v>
      </c>
      <c r="B978" s="2">
        <v>112</v>
      </c>
      <c r="C978" s="3" t="s">
        <v>2710</v>
      </c>
      <c r="D978" s="3" t="s">
        <v>2709</v>
      </c>
      <c r="E978" s="3" t="s">
        <v>718</v>
      </c>
      <c r="F978" s="4">
        <v>42240</v>
      </c>
      <c r="G978" s="2">
        <v>659.51</v>
      </c>
      <c r="H978" s="2">
        <v>324.31</v>
      </c>
      <c r="I978" s="2">
        <v>468</v>
      </c>
      <c r="J978" s="2">
        <f t="shared" si="31"/>
        <v>1451.82</v>
      </c>
      <c r="K978" s="2">
        <v>0</v>
      </c>
      <c r="L978" s="2">
        <v>0</v>
      </c>
      <c r="M978" s="2">
        <v>1</v>
      </c>
      <c r="N978" s="2">
        <f t="shared" si="32"/>
        <v>1451.82</v>
      </c>
    </row>
    <row r="979" spans="1:14" ht="14.25">
      <c r="A979" s="3" t="s">
        <v>1744</v>
      </c>
      <c r="B979" s="2">
        <v>9</v>
      </c>
      <c r="C979" s="3" t="s">
        <v>1781</v>
      </c>
      <c r="D979" s="3" t="s">
        <v>2711</v>
      </c>
      <c r="E979" s="3" t="s">
        <v>2171</v>
      </c>
      <c r="F979" s="4">
        <v>42276</v>
      </c>
      <c r="G979" s="2">
        <v>422.91</v>
      </c>
      <c r="H979" s="2">
        <v>221.05</v>
      </c>
      <c r="I979" s="2">
        <v>185.18</v>
      </c>
      <c r="J979" s="2">
        <f t="shared" si="31"/>
        <v>829.1400000000001</v>
      </c>
      <c r="K979" s="2">
        <v>0</v>
      </c>
      <c r="L979" s="2">
        <v>0</v>
      </c>
      <c r="M979" s="2">
        <v>1</v>
      </c>
      <c r="N979" s="2">
        <f t="shared" si="32"/>
        <v>829.1400000000001</v>
      </c>
    </row>
    <row r="980" spans="1:14" ht="14.25">
      <c r="A980" s="3" t="s">
        <v>1744</v>
      </c>
      <c r="B980" s="2">
        <v>77</v>
      </c>
      <c r="C980" s="3" t="s">
        <v>2641</v>
      </c>
      <c r="D980" s="3" t="s">
        <v>2711</v>
      </c>
      <c r="E980" s="3" t="s">
        <v>2171</v>
      </c>
      <c r="F980" s="4">
        <v>42276</v>
      </c>
      <c r="G980" s="2">
        <v>463.86</v>
      </c>
      <c r="H980" s="2">
        <v>196.18</v>
      </c>
      <c r="I980" s="2">
        <v>368.98</v>
      </c>
      <c r="J980" s="2">
        <f t="shared" si="31"/>
        <v>1029.02</v>
      </c>
      <c r="K980" s="2">
        <v>0</v>
      </c>
      <c r="L980" s="2">
        <v>0</v>
      </c>
      <c r="M980" s="2">
        <v>1</v>
      </c>
      <c r="N980" s="2">
        <f t="shared" si="32"/>
        <v>1029.02</v>
      </c>
    </row>
    <row r="981" spans="1:14" ht="14.25">
      <c r="A981" s="3" t="s">
        <v>1744</v>
      </c>
      <c r="B981" s="2">
        <v>9</v>
      </c>
      <c r="C981" s="3" t="s">
        <v>1762</v>
      </c>
      <c r="D981" s="3" t="s">
        <v>2712</v>
      </c>
      <c r="E981" s="3" t="s">
        <v>2713</v>
      </c>
      <c r="F981" s="4">
        <v>42146</v>
      </c>
      <c r="G981" s="2">
        <v>464.69</v>
      </c>
      <c r="H981" s="2">
        <v>294.57</v>
      </c>
      <c r="I981" s="2">
        <v>232.41</v>
      </c>
      <c r="J981" s="2">
        <f t="shared" si="31"/>
        <v>991.67</v>
      </c>
      <c r="K981" s="2">
        <v>0</v>
      </c>
      <c r="L981" s="2">
        <v>0</v>
      </c>
      <c r="M981" s="2">
        <v>1</v>
      </c>
      <c r="N981" s="2">
        <f t="shared" si="32"/>
        <v>991.67</v>
      </c>
    </row>
    <row r="982" spans="1:14" ht="14.25">
      <c r="A982" s="3" t="s">
        <v>1744</v>
      </c>
      <c r="B982" s="2">
        <v>433</v>
      </c>
      <c r="C982" s="3" t="s">
        <v>2714</v>
      </c>
      <c r="D982" s="3" t="s">
        <v>2712</v>
      </c>
      <c r="E982" s="3" t="s">
        <v>2713</v>
      </c>
      <c r="F982" s="4">
        <v>42146</v>
      </c>
      <c r="G982" s="2">
        <v>4000.17</v>
      </c>
      <c r="H982" s="2">
        <v>1764.09</v>
      </c>
      <c r="I982" s="2">
        <v>341.26</v>
      </c>
      <c r="J982" s="2">
        <f t="shared" si="31"/>
        <v>6105.52</v>
      </c>
      <c r="K982" s="2">
        <v>0</v>
      </c>
      <c r="L982" s="2">
        <v>0</v>
      </c>
      <c r="M982" s="2">
        <v>1</v>
      </c>
      <c r="N982" s="2">
        <f t="shared" si="32"/>
        <v>6105.52</v>
      </c>
    </row>
    <row r="983" spans="1:14" ht="14.25">
      <c r="A983" s="3" t="s">
        <v>1744</v>
      </c>
      <c r="B983" s="2">
        <v>17</v>
      </c>
      <c r="C983" s="3" t="s">
        <v>2715</v>
      </c>
      <c r="D983" s="3" t="s">
        <v>2716</v>
      </c>
      <c r="E983" s="3" t="s">
        <v>1015</v>
      </c>
      <c r="F983" s="4">
        <v>42317</v>
      </c>
      <c r="G983" s="2">
        <v>659.86</v>
      </c>
      <c r="H983" s="2">
        <v>467.56</v>
      </c>
      <c r="I983" s="2">
        <v>185.18</v>
      </c>
      <c r="J983" s="2">
        <f t="shared" si="31"/>
        <v>1312.6000000000001</v>
      </c>
      <c r="K983" s="2">
        <v>0</v>
      </c>
      <c r="L983" s="2">
        <v>0</v>
      </c>
      <c r="M983" s="2">
        <v>1</v>
      </c>
      <c r="N983" s="2">
        <f t="shared" si="32"/>
        <v>1312.6000000000001</v>
      </c>
    </row>
    <row r="984" spans="1:14" ht="14.25">
      <c r="A984" s="3" t="s">
        <v>1744</v>
      </c>
      <c r="B984" s="2">
        <v>66</v>
      </c>
      <c r="C984" s="3" t="s">
        <v>2717</v>
      </c>
      <c r="D984" s="3" t="s">
        <v>2716</v>
      </c>
      <c r="E984" s="3" t="s">
        <v>1015</v>
      </c>
      <c r="F984" s="4">
        <v>42317</v>
      </c>
      <c r="G984" s="2">
        <v>266.43</v>
      </c>
      <c r="H984" s="2">
        <v>331.19</v>
      </c>
      <c r="I984" s="2">
        <v>309.78</v>
      </c>
      <c r="J984" s="2">
        <f t="shared" si="31"/>
        <v>907.4</v>
      </c>
      <c r="K984" s="2">
        <v>0</v>
      </c>
      <c r="L984" s="2">
        <v>0</v>
      </c>
      <c r="M984" s="2">
        <v>1</v>
      </c>
      <c r="N984" s="2">
        <f t="shared" si="32"/>
        <v>907.4</v>
      </c>
    </row>
    <row r="985" spans="1:14" ht="14.25">
      <c r="A985" s="3" t="s">
        <v>1744</v>
      </c>
      <c r="B985" s="2">
        <v>9</v>
      </c>
      <c r="C985" s="3" t="s">
        <v>2718</v>
      </c>
      <c r="D985" s="3" t="s">
        <v>474</v>
      </c>
      <c r="E985" s="3" t="s">
        <v>475</v>
      </c>
      <c r="F985" s="4">
        <v>42347</v>
      </c>
      <c r="G985" s="2">
        <v>1853.99</v>
      </c>
      <c r="H985" s="2">
        <v>1183.62</v>
      </c>
      <c r="I985" s="2">
        <v>116.21</v>
      </c>
      <c r="J985" s="2">
        <f t="shared" si="31"/>
        <v>3153.8199999999997</v>
      </c>
      <c r="K985" s="2">
        <v>0</v>
      </c>
      <c r="L985" s="2">
        <v>0</v>
      </c>
      <c r="M985" s="2">
        <v>1</v>
      </c>
      <c r="N985" s="2">
        <f t="shared" si="32"/>
        <v>3153.8199999999997</v>
      </c>
    </row>
    <row r="986" spans="1:14" ht="14.25">
      <c r="A986" s="3" t="s">
        <v>1744</v>
      </c>
      <c r="B986" s="2">
        <v>41</v>
      </c>
      <c r="C986" s="3" t="s">
        <v>2719</v>
      </c>
      <c r="D986" s="3" t="s">
        <v>474</v>
      </c>
      <c r="E986" s="3" t="s">
        <v>475</v>
      </c>
      <c r="F986" s="4">
        <v>42347</v>
      </c>
      <c r="G986" s="2">
        <v>259.91</v>
      </c>
      <c r="H986" s="2">
        <v>774.7</v>
      </c>
      <c r="I986" s="2">
        <v>116.21</v>
      </c>
      <c r="J986" s="2">
        <f t="shared" si="31"/>
        <v>1150.8200000000002</v>
      </c>
      <c r="K986" s="2">
        <v>0</v>
      </c>
      <c r="L986" s="2">
        <v>0</v>
      </c>
      <c r="M986" s="2">
        <v>1</v>
      </c>
      <c r="N986" s="2">
        <f t="shared" si="32"/>
        <v>1150.8200000000002</v>
      </c>
    </row>
    <row r="987" spans="1:14" ht="14.25">
      <c r="A987" s="3" t="s">
        <v>1744</v>
      </c>
      <c r="B987" s="2">
        <v>255</v>
      </c>
      <c r="C987" s="3" t="s">
        <v>2720</v>
      </c>
      <c r="D987" s="3" t="s">
        <v>1011</v>
      </c>
      <c r="E987" s="3" t="s">
        <v>204</v>
      </c>
      <c r="F987" s="4">
        <v>42303</v>
      </c>
      <c r="G987" s="2">
        <v>2449.14</v>
      </c>
      <c r="H987" s="2">
        <v>1333.16</v>
      </c>
      <c r="I987" s="2">
        <v>160.22</v>
      </c>
      <c r="J987" s="2">
        <f t="shared" si="31"/>
        <v>3942.52</v>
      </c>
      <c r="K987" s="2">
        <v>0</v>
      </c>
      <c r="L987" s="2">
        <v>0</v>
      </c>
      <c r="M987" s="2">
        <v>1</v>
      </c>
      <c r="N987" s="2">
        <f t="shared" si="32"/>
        <v>3942.52</v>
      </c>
    </row>
    <row r="988" spans="1:14" ht="14.25">
      <c r="A988" s="3" t="s">
        <v>1744</v>
      </c>
      <c r="B988" s="2">
        <v>17</v>
      </c>
      <c r="C988" s="3" t="s">
        <v>2051</v>
      </c>
      <c r="D988" s="3" t="s">
        <v>1011</v>
      </c>
      <c r="E988" s="3" t="s">
        <v>204</v>
      </c>
      <c r="F988" s="4">
        <v>42303</v>
      </c>
      <c r="G988" s="2">
        <v>665.1</v>
      </c>
      <c r="H988" s="2">
        <v>633.85</v>
      </c>
      <c r="I988" s="2">
        <v>154.94</v>
      </c>
      <c r="J988" s="2">
        <f t="shared" si="31"/>
        <v>1453.89</v>
      </c>
      <c r="K988" s="2">
        <v>0</v>
      </c>
      <c r="L988" s="2">
        <v>0</v>
      </c>
      <c r="M988" s="2">
        <v>1</v>
      </c>
      <c r="N988" s="2">
        <f t="shared" si="32"/>
        <v>1453.89</v>
      </c>
    </row>
    <row r="989" spans="1:14" ht="14.25">
      <c r="A989" s="3" t="s">
        <v>1744</v>
      </c>
      <c r="B989" s="2">
        <v>55</v>
      </c>
      <c r="C989" s="3" t="s">
        <v>2490</v>
      </c>
      <c r="D989" s="3" t="s">
        <v>2721</v>
      </c>
      <c r="E989" s="3" t="s">
        <v>891</v>
      </c>
      <c r="F989" s="4">
        <v>42030</v>
      </c>
      <c r="G989" s="2">
        <v>663.7</v>
      </c>
      <c r="H989" s="2">
        <v>245.16</v>
      </c>
      <c r="I989" s="2">
        <v>113.37</v>
      </c>
      <c r="J989" s="2">
        <f t="shared" si="31"/>
        <v>1022.23</v>
      </c>
      <c r="K989" s="2">
        <v>0</v>
      </c>
      <c r="L989" s="2">
        <v>0</v>
      </c>
      <c r="M989" s="2">
        <v>1</v>
      </c>
      <c r="N989" s="2">
        <f t="shared" si="32"/>
        <v>1022.23</v>
      </c>
    </row>
    <row r="990" spans="1:14" ht="14.25">
      <c r="A990" s="3" t="s">
        <v>1744</v>
      </c>
      <c r="B990" s="2">
        <v>9</v>
      </c>
      <c r="C990" s="3" t="s">
        <v>1762</v>
      </c>
      <c r="D990" s="3" t="s">
        <v>2721</v>
      </c>
      <c r="E990" s="3" t="s">
        <v>891</v>
      </c>
      <c r="F990" s="4">
        <v>42030</v>
      </c>
      <c r="G990" s="2">
        <v>174.09</v>
      </c>
      <c r="H990" s="2">
        <v>110.43</v>
      </c>
      <c r="I990" s="2">
        <v>113.37</v>
      </c>
      <c r="J990" s="2">
        <f t="shared" si="31"/>
        <v>397.89</v>
      </c>
      <c r="K990" s="2">
        <v>0</v>
      </c>
      <c r="L990" s="2">
        <v>0</v>
      </c>
      <c r="M990" s="2">
        <v>1</v>
      </c>
      <c r="N990" s="2">
        <f t="shared" si="32"/>
        <v>397.89</v>
      </c>
    </row>
    <row r="991" spans="1:14" ht="14.25">
      <c r="A991" s="3" t="s">
        <v>1744</v>
      </c>
      <c r="B991" s="2">
        <v>3</v>
      </c>
      <c r="C991" s="3" t="s">
        <v>1982</v>
      </c>
      <c r="D991" s="3" t="s">
        <v>1453</v>
      </c>
      <c r="E991" s="3" t="s">
        <v>821</v>
      </c>
      <c r="F991" s="4">
        <v>42158</v>
      </c>
      <c r="G991" s="2">
        <v>840.71</v>
      </c>
      <c r="H991" s="2">
        <v>720.38</v>
      </c>
      <c r="I991" s="2">
        <v>0</v>
      </c>
      <c r="J991" s="2">
        <f t="shared" si="31"/>
        <v>1561.0900000000001</v>
      </c>
      <c r="K991" s="2">
        <v>0</v>
      </c>
      <c r="L991" s="2">
        <v>0</v>
      </c>
      <c r="M991" s="2">
        <v>1</v>
      </c>
      <c r="N991" s="2">
        <f t="shared" si="32"/>
        <v>1561.0900000000001</v>
      </c>
    </row>
    <row r="992" spans="1:14" ht="14.25">
      <c r="A992" s="3" t="s">
        <v>1744</v>
      </c>
      <c r="B992" s="2">
        <v>264</v>
      </c>
      <c r="C992" s="3" t="s">
        <v>2722</v>
      </c>
      <c r="D992" s="3" t="s">
        <v>1453</v>
      </c>
      <c r="E992" s="3" t="s">
        <v>821</v>
      </c>
      <c r="F992" s="4">
        <v>42158</v>
      </c>
      <c r="G992" s="2">
        <v>1687.65</v>
      </c>
      <c r="H992" s="2">
        <v>1606.29</v>
      </c>
      <c r="I992" s="2">
        <v>0</v>
      </c>
      <c r="J992" s="2">
        <f t="shared" si="31"/>
        <v>3293.94</v>
      </c>
      <c r="K992" s="2">
        <v>0</v>
      </c>
      <c r="L992" s="2">
        <v>0</v>
      </c>
      <c r="M992" s="2">
        <v>1</v>
      </c>
      <c r="N992" s="2">
        <f t="shared" si="32"/>
        <v>3293.94</v>
      </c>
    </row>
    <row r="993" spans="1:14" ht="14.25">
      <c r="A993" s="3" t="s">
        <v>1744</v>
      </c>
      <c r="B993" s="2">
        <v>167</v>
      </c>
      <c r="C993" s="3" t="s">
        <v>2723</v>
      </c>
      <c r="D993" s="3" t="s">
        <v>1453</v>
      </c>
      <c r="E993" s="3" t="s">
        <v>821</v>
      </c>
      <c r="F993" s="4">
        <v>42158</v>
      </c>
      <c r="G993" s="2">
        <v>1010.56</v>
      </c>
      <c r="H993" s="2">
        <v>923.19</v>
      </c>
      <c r="I993" s="2">
        <v>0</v>
      </c>
      <c r="J993" s="2">
        <f t="shared" si="31"/>
        <v>1933.75</v>
      </c>
      <c r="K993" s="2">
        <v>0</v>
      </c>
      <c r="L993" s="2">
        <v>0</v>
      </c>
      <c r="M993" s="2">
        <v>1</v>
      </c>
      <c r="N993" s="2">
        <f t="shared" si="32"/>
        <v>1933.75</v>
      </c>
    </row>
    <row r="994" spans="1:14" ht="14.25">
      <c r="A994" s="3" t="s">
        <v>1744</v>
      </c>
      <c r="B994" s="2">
        <v>287</v>
      </c>
      <c r="C994" s="3" t="s">
        <v>2724</v>
      </c>
      <c r="D994" s="3" t="s">
        <v>2725</v>
      </c>
      <c r="E994" s="3" t="s">
        <v>981</v>
      </c>
      <c r="F994" s="4">
        <v>42045</v>
      </c>
      <c r="G994" s="2">
        <v>5386.7</v>
      </c>
      <c r="H994" s="2">
        <v>1557.74</v>
      </c>
      <c r="I994" s="2">
        <v>158.29</v>
      </c>
      <c r="J994" s="2">
        <f t="shared" si="31"/>
        <v>7102.73</v>
      </c>
      <c r="K994" s="2">
        <v>0</v>
      </c>
      <c r="L994" s="2">
        <v>0</v>
      </c>
      <c r="M994" s="2">
        <v>1</v>
      </c>
      <c r="N994" s="2">
        <f t="shared" si="32"/>
        <v>7102.73</v>
      </c>
    </row>
    <row r="995" spans="1:14" ht="14.25">
      <c r="A995" s="3" t="s">
        <v>1744</v>
      </c>
      <c r="B995" s="2">
        <v>140</v>
      </c>
      <c r="C995" s="3" t="s">
        <v>2726</v>
      </c>
      <c r="D995" s="3" t="s">
        <v>2725</v>
      </c>
      <c r="E995" s="3" t="s">
        <v>981</v>
      </c>
      <c r="F995" s="4">
        <v>42045</v>
      </c>
      <c r="G995" s="2">
        <v>1822.82</v>
      </c>
      <c r="H995" s="2">
        <v>1214.09</v>
      </c>
      <c r="I995" s="2">
        <v>158.29</v>
      </c>
      <c r="J995" s="2">
        <f t="shared" si="31"/>
        <v>3195.2</v>
      </c>
      <c r="K995" s="2">
        <v>0</v>
      </c>
      <c r="L995" s="2">
        <v>0</v>
      </c>
      <c r="M995" s="2">
        <v>1</v>
      </c>
      <c r="N995" s="2">
        <f t="shared" si="32"/>
        <v>3195.2</v>
      </c>
    </row>
    <row r="996" spans="1:14" ht="14.25">
      <c r="A996" s="3" t="s">
        <v>1744</v>
      </c>
      <c r="B996" s="2">
        <v>493</v>
      </c>
      <c r="C996" s="3" t="s">
        <v>2727</v>
      </c>
      <c r="D996" s="3" t="s">
        <v>2728</v>
      </c>
      <c r="E996" s="3" t="s">
        <v>198</v>
      </c>
      <c r="F996" s="4">
        <v>42138</v>
      </c>
      <c r="G996" s="2">
        <v>4865.89</v>
      </c>
      <c r="H996" s="2">
        <v>3011.75</v>
      </c>
      <c r="I996" s="2">
        <v>0</v>
      </c>
      <c r="J996" s="2">
        <f t="shared" si="31"/>
        <v>7877.64</v>
      </c>
      <c r="K996" s="2">
        <v>0</v>
      </c>
      <c r="L996" s="2">
        <v>0</v>
      </c>
      <c r="M996" s="2">
        <v>1</v>
      </c>
      <c r="N996" s="2">
        <f t="shared" si="32"/>
        <v>7877.64</v>
      </c>
    </row>
    <row r="997" spans="1:14" ht="14.25">
      <c r="A997" s="3" t="s">
        <v>1744</v>
      </c>
      <c r="B997" s="2">
        <v>337</v>
      </c>
      <c r="C997" s="3" t="s">
        <v>2729</v>
      </c>
      <c r="D997" s="3" t="s">
        <v>2730</v>
      </c>
      <c r="E997" s="3" t="s">
        <v>2171</v>
      </c>
      <c r="F997" s="4">
        <v>42284</v>
      </c>
      <c r="G997" s="2">
        <v>2768.38</v>
      </c>
      <c r="H997" s="2">
        <v>2111.16</v>
      </c>
      <c r="I997" s="2">
        <v>0</v>
      </c>
      <c r="J997" s="2">
        <f t="shared" si="31"/>
        <v>4879.54</v>
      </c>
      <c r="K997" s="2">
        <v>0</v>
      </c>
      <c r="L997" s="2">
        <v>0</v>
      </c>
      <c r="M997" s="2">
        <v>1</v>
      </c>
      <c r="N997" s="2">
        <f t="shared" si="32"/>
        <v>4879.54</v>
      </c>
    </row>
    <row r="998" spans="1:14" ht="14.25">
      <c r="A998" s="3" t="s">
        <v>1744</v>
      </c>
      <c r="B998" s="2">
        <v>99</v>
      </c>
      <c r="C998" s="3" t="s">
        <v>2084</v>
      </c>
      <c r="D998" s="3" t="s">
        <v>2731</v>
      </c>
      <c r="E998" s="3" t="s">
        <v>705</v>
      </c>
      <c r="F998" s="4">
        <v>42080</v>
      </c>
      <c r="G998" s="2">
        <v>867.37</v>
      </c>
      <c r="H998" s="2">
        <v>432.12</v>
      </c>
      <c r="I998" s="2">
        <v>229.61</v>
      </c>
      <c r="J998" s="2">
        <f t="shared" si="31"/>
        <v>1529.1</v>
      </c>
      <c r="K998" s="2">
        <v>0</v>
      </c>
      <c r="L998" s="2">
        <v>0</v>
      </c>
      <c r="M998" s="2">
        <v>1</v>
      </c>
      <c r="N998" s="2">
        <f t="shared" si="32"/>
        <v>1529.1</v>
      </c>
    </row>
    <row r="999" spans="1:14" ht="14.25">
      <c r="A999" s="3" t="s">
        <v>1744</v>
      </c>
      <c r="B999" s="2">
        <v>8</v>
      </c>
      <c r="C999" s="3" t="s">
        <v>1795</v>
      </c>
      <c r="D999" s="3" t="s">
        <v>2731</v>
      </c>
      <c r="E999" s="3" t="s">
        <v>705</v>
      </c>
      <c r="F999" s="4">
        <v>42080</v>
      </c>
      <c r="G999" s="2">
        <v>125.3</v>
      </c>
      <c r="H999" s="2">
        <v>120.37</v>
      </c>
      <c r="I999" s="2">
        <v>221.37</v>
      </c>
      <c r="J999" s="2">
        <f t="shared" si="31"/>
        <v>467.04</v>
      </c>
      <c r="K999" s="2">
        <v>0</v>
      </c>
      <c r="L999" s="2">
        <v>0</v>
      </c>
      <c r="M999" s="2">
        <v>1</v>
      </c>
      <c r="N999" s="2">
        <f t="shared" si="32"/>
        <v>467.04</v>
      </c>
    </row>
    <row r="1000" spans="1:14" ht="14.25">
      <c r="A1000" s="3" t="s">
        <v>1744</v>
      </c>
      <c r="B1000" s="2">
        <v>6</v>
      </c>
      <c r="C1000" s="3" t="s">
        <v>2732</v>
      </c>
      <c r="D1000" s="3" t="s">
        <v>1454</v>
      </c>
      <c r="E1000" s="3" t="s">
        <v>689</v>
      </c>
      <c r="F1000" s="4">
        <v>42201</v>
      </c>
      <c r="G1000" s="2">
        <v>152</v>
      </c>
      <c r="H1000" s="2">
        <v>144.54</v>
      </c>
      <c r="I1000" s="2">
        <v>0</v>
      </c>
      <c r="J1000" s="2">
        <f t="shared" si="31"/>
        <v>296.53999999999996</v>
      </c>
      <c r="K1000" s="2">
        <v>0</v>
      </c>
      <c r="L1000" s="2">
        <v>0</v>
      </c>
      <c r="M1000" s="2">
        <v>1</v>
      </c>
      <c r="N1000" s="2">
        <f t="shared" si="32"/>
        <v>296.53999999999996</v>
      </c>
    </row>
    <row r="1001" spans="1:14" ht="14.25">
      <c r="A1001" s="3" t="s">
        <v>1744</v>
      </c>
      <c r="B1001" s="2">
        <v>1326</v>
      </c>
      <c r="C1001" s="3" t="s">
        <v>2733</v>
      </c>
      <c r="D1001" s="3" t="s">
        <v>477</v>
      </c>
      <c r="E1001" s="3" t="s">
        <v>397</v>
      </c>
      <c r="F1001" s="4">
        <v>42065</v>
      </c>
      <c r="G1001" s="2">
        <v>17031.23</v>
      </c>
      <c r="H1001" s="2">
        <v>4693.28</v>
      </c>
      <c r="I1001" s="2">
        <v>450.67</v>
      </c>
      <c r="J1001" s="2">
        <f t="shared" si="31"/>
        <v>22175.179999999997</v>
      </c>
      <c r="K1001" s="2">
        <v>0</v>
      </c>
      <c r="L1001" s="2">
        <v>0</v>
      </c>
      <c r="M1001" s="2">
        <v>1</v>
      </c>
      <c r="N1001" s="2">
        <f t="shared" si="32"/>
        <v>22175.179999999997</v>
      </c>
    </row>
    <row r="1002" spans="1:14" ht="14.25">
      <c r="A1002" s="3" t="s">
        <v>1744</v>
      </c>
      <c r="B1002" s="2">
        <v>11</v>
      </c>
      <c r="C1002" s="3" t="s">
        <v>1751</v>
      </c>
      <c r="D1002" s="3" t="s">
        <v>2734</v>
      </c>
      <c r="E1002" s="3" t="s">
        <v>307</v>
      </c>
      <c r="F1002" s="4">
        <v>42045</v>
      </c>
      <c r="G1002" s="2">
        <v>429.29</v>
      </c>
      <c r="H1002" s="2">
        <v>238.74</v>
      </c>
      <c r="I1002" s="2">
        <v>185.18</v>
      </c>
      <c r="J1002" s="2">
        <f t="shared" si="31"/>
        <v>853.21</v>
      </c>
      <c r="K1002" s="2">
        <v>0</v>
      </c>
      <c r="L1002" s="2">
        <v>0</v>
      </c>
      <c r="M1002" s="2">
        <v>1</v>
      </c>
      <c r="N1002" s="2">
        <f t="shared" si="32"/>
        <v>853.21</v>
      </c>
    </row>
    <row r="1003" spans="1:14" ht="14.25">
      <c r="A1003" s="3" t="s">
        <v>1744</v>
      </c>
      <c r="B1003" s="2">
        <v>145</v>
      </c>
      <c r="C1003" s="3" t="s">
        <v>1766</v>
      </c>
      <c r="D1003" s="3" t="s">
        <v>2734</v>
      </c>
      <c r="E1003" s="3" t="s">
        <v>307</v>
      </c>
      <c r="F1003" s="4">
        <v>42045</v>
      </c>
      <c r="G1003" s="2">
        <v>945.68</v>
      </c>
      <c r="H1003" s="2">
        <v>381.99</v>
      </c>
      <c r="I1003" s="2">
        <v>528.23</v>
      </c>
      <c r="J1003" s="2">
        <f t="shared" si="31"/>
        <v>1855.9</v>
      </c>
      <c r="K1003" s="2">
        <v>0</v>
      </c>
      <c r="L1003" s="2">
        <v>0</v>
      </c>
      <c r="M1003" s="2">
        <v>1</v>
      </c>
      <c r="N1003" s="2">
        <f t="shared" si="32"/>
        <v>1855.9</v>
      </c>
    </row>
    <row r="1004" spans="1:14" ht="14.25">
      <c r="A1004" s="3" t="s">
        <v>1744</v>
      </c>
      <c r="B1004" s="2">
        <v>72</v>
      </c>
      <c r="C1004" s="3" t="s">
        <v>1940</v>
      </c>
      <c r="D1004" s="3" t="s">
        <v>1014</v>
      </c>
      <c r="E1004" s="3" t="s">
        <v>1015</v>
      </c>
      <c r="F1004" s="4">
        <v>42342</v>
      </c>
      <c r="G1004" s="2">
        <v>388.11</v>
      </c>
      <c r="H1004" s="2">
        <v>332.71</v>
      </c>
      <c r="I1004" s="2">
        <v>223.97</v>
      </c>
      <c r="J1004" s="2">
        <f t="shared" si="31"/>
        <v>944.79</v>
      </c>
      <c r="K1004" s="2">
        <v>0</v>
      </c>
      <c r="L1004" s="2">
        <v>0</v>
      </c>
      <c r="M1004" s="2">
        <v>1</v>
      </c>
      <c r="N1004" s="2">
        <f t="shared" si="32"/>
        <v>944.79</v>
      </c>
    </row>
    <row r="1005" spans="1:14" ht="14.25">
      <c r="A1005" s="3" t="s">
        <v>1744</v>
      </c>
      <c r="B1005" s="2">
        <v>77</v>
      </c>
      <c r="C1005" s="3" t="s">
        <v>2322</v>
      </c>
      <c r="D1005" s="3" t="s">
        <v>2735</v>
      </c>
      <c r="E1005" s="3" t="s">
        <v>495</v>
      </c>
      <c r="F1005" s="4">
        <v>42152</v>
      </c>
      <c r="G1005" s="2">
        <v>601.5</v>
      </c>
      <c r="H1005" s="2">
        <v>333.97</v>
      </c>
      <c r="I1005" s="2">
        <v>214.6</v>
      </c>
      <c r="J1005" s="2">
        <f t="shared" si="31"/>
        <v>1150.07</v>
      </c>
      <c r="K1005" s="2">
        <v>0</v>
      </c>
      <c r="L1005" s="2">
        <v>0</v>
      </c>
      <c r="M1005" s="2">
        <v>1</v>
      </c>
      <c r="N1005" s="2">
        <f t="shared" si="32"/>
        <v>1150.07</v>
      </c>
    </row>
    <row r="1006" spans="1:14" ht="14.25">
      <c r="A1006" s="3" t="s">
        <v>1744</v>
      </c>
      <c r="B1006" s="2">
        <v>11</v>
      </c>
      <c r="C1006" s="3" t="s">
        <v>1838</v>
      </c>
      <c r="D1006" s="3" t="s">
        <v>2735</v>
      </c>
      <c r="E1006" s="3" t="s">
        <v>495</v>
      </c>
      <c r="F1006" s="4">
        <v>42152</v>
      </c>
      <c r="G1006" s="2">
        <v>130.66</v>
      </c>
      <c r="H1006" s="2">
        <v>138.31</v>
      </c>
      <c r="I1006" s="2">
        <v>185.18</v>
      </c>
      <c r="J1006" s="2">
        <f t="shared" si="31"/>
        <v>454.15000000000003</v>
      </c>
      <c r="K1006" s="2">
        <v>0</v>
      </c>
      <c r="L1006" s="2">
        <v>0</v>
      </c>
      <c r="M1006" s="2">
        <v>1</v>
      </c>
      <c r="N1006" s="2">
        <f t="shared" si="32"/>
        <v>454.15000000000003</v>
      </c>
    </row>
    <row r="1007" spans="1:14" ht="14.25">
      <c r="A1007" s="3" t="s">
        <v>1744</v>
      </c>
      <c r="B1007" s="2">
        <v>13</v>
      </c>
      <c r="C1007" s="3" t="s">
        <v>1811</v>
      </c>
      <c r="D1007" s="3" t="s">
        <v>2736</v>
      </c>
      <c r="E1007" s="3" t="s">
        <v>835</v>
      </c>
      <c r="F1007" s="4">
        <v>42256</v>
      </c>
      <c r="G1007" s="2">
        <v>291.97</v>
      </c>
      <c r="H1007" s="2">
        <v>413.23</v>
      </c>
      <c r="I1007" s="2">
        <v>185.18</v>
      </c>
      <c r="J1007" s="2">
        <f t="shared" si="31"/>
        <v>890.3800000000001</v>
      </c>
      <c r="K1007" s="2">
        <v>0</v>
      </c>
      <c r="L1007" s="2">
        <v>0</v>
      </c>
      <c r="M1007" s="2">
        <v>1</v>
      </c>
      <c r="N1007" s="2">
        <f t="shared" si="32"/>
        <v>890.3800000000001</v>
      </c>
    </row>
    <row r="1008" spans="1:14" ht="14.25">
      <c r="A1008" s="3" t="s">
        <v>1744</v>
      </c>
      <c r="B1008" s="2">
        <v>138</v>
      </c>
      <c r="C1008" s="3" t="s">
        <v>1760</v>
      </c>
      <c r="D1008" s="3" t="s">
        <v>2736</v>
      </c>
      <c r="E1008" s="3" t="s">
        <v>835</v>
      </c>
      <c r="F1008" s="4">
        <v>42256</v>
      </c>
      <c r="G1008" s="2">
        <v>1192.28</v>
      </c>
      <c r="H1008" s="2">
        <v>782.14</v>
      </c>
      <c r="I1008" s="2">
        <v>185.18</v>
      </c>
      <c r="J1008" s="2">
        <f t="shared" si="31"/>
        <v>2159.6</v>
      </c>
      <c r="K1008" s="2">
        <v>0</v>
      </c>
      <c r="L1008" s="2">
        <v>0</v>
      </c>
      <c r="M1008" s="2">
        <v>1</v>
      </c>
      <c r="N1008" s="2">
        <f t="shared" si="32"/>
        <v>2159.6</v>
      </c>
    </row>
    <row r="1009" spans="1:14" ht="14.25">
      <c r="A1009" s="3" t="s">
        <v>1744</v>
      </c>
      <c r="B1009" s="2">
        <v>96</v>
      </c>
      <c r="C1009" s="3" t="s">
        <v>2737</v>
      </c>
      <c r="D1009" s="3" t="s">
        <v>2738</v>
      </c>
      <c r="E1009" s="3" t="s">
        <v>293</v>
      </c>
      <c r="F1009" s="4">
        <v>42038</v>
      </c>
      <c r="G1009" s="2">
        <v>1008.42</v>
      </c>
      <c r="H1009" s="2">
        <v>468.63</v>
      </c>
      <c r="I1009" s="2">
        <v>71.81</v>
      </c>
      <c r="J1009" s="2">
        <f t="shared" si="31"/>
        <v>1548.86</v>
      </c>
      <c r="K1009" s="2">
        <v>0</v>
      </c>
      <c r="L1009" s="2">
        <v>0</v>
      </c>
      <c r="M1009" s="2">
        <v>1</v>
      </c>
      <c r="N1009" s="2">
        <f t="shared" si="32"/>
        <v>1548.86</v>
      </c>
    </row>
    <row r="1010" spans="1:14" ht="14.25">
      <c r="A1010" s="3" t="s">
        <v>1744</v>
      </c>
      <c r="B1010" s="2">
        <v>9</v>
      </c>
      <c r="C1010" s="3" t="s">
        <v>1762</v>
      </c>
      <c r="D1010" s="3" t="s">
        <v>2738</v>
      </c>
      <c r="E1010" s="3" t="s">
        <v>293</v>
      </c>
      <c r="F1010" s="4">
        <v>42038</v>
      </c>
      <c r="G1010" s="2">
        <v>161.93</v>
      </c>
      <c r="H1010" s="2">
        <v>134.79</v>
      </c>
      <c r="I1010" s="2">
        <v>71.81</v>
      </c>
      <c r="J1010" s="2">
        <f t="shared" si="31"/>
        <v>368.53000000000003</v>
      </c>
      <c r="K1010" s="2">
        <v>0</v>
      </c>
      <c r="L1010" s="2">
        <v>0</v>
      </c>
      <c r="M1010" s="2">
        <v>1</v>
      </c>
      <c r="N1010" s="2">
        <f t="shared" si="32"/>
        <v>368.53000000000003</v>
      </c>
    </row>
    <row r="1011" spans="1:14" ht="14.25">
      <c r="A1011" s="3" t="s">
        <v>1744</v>
      </c>
      <c r="B1011" s="2">
        <v>10</v>
      </c>
      <c r="C1011" s="3" t="s">
        <v>1877</v>
      </c>
      <c r="D1011" s="3" t="s">
        <v>2739</v>
      </c>
      <c r="E1011" s="3" t="s">
        <v>1710</v>
      </c>
      <c r="F1011" s="4">
        <v>42128</v>
      </c>
      <c r="G1011" s="2">
        <v>314.79</v>
      </c>
      <c r="H1011" s="2">
        <v>321.37</v>
      </c>
      <c r="I1011" s="2">
        <v>200.3</v>
      </c>
      <c r="J1011" s="2">
        <f t="shared" si="31"/>
        <v>836.46</v>
      </c>
      <c r="K1011" s="2">
        <v>0</v>
      </c>
      <c r="L1011" s="2">
        <v>0</v>
      </c>
      <c r="M1011" s="2">
        <v>1</v>
      </c>
      <c r="N1011" s="2">
        <f t="shared" si="32"/>
        <v>836.46</v>
      </c>
    </row>
    <row r="1012" spans="1:14" ht="14.25">
      <c r="A1012" s="3" t="s">
        <v>1744</v>
      </c>
      <c r="B1012" s="2">
        <v>138</v>
      </c>
      <c r="C1012" s="3" t="s">
        <v>1760</v>
      </c>
      <c r="D1012" s="3" t="s">
        <v>2739</v>
      </c>
      <c r="E1012" s="3" t="s">
        <v>1710</v>
      </c>
      <c r="F1012" s="4">
        <v>42128</v>
      </c>
      <c r="G1012" s="2">
        <v>1474.49</v>
      </c>
      <c r="H1012" s="2">
        <v>708.37</v>
      </c>
      <c r="I1012" s="2">
        <v>200.3</v>
      </c>
      <c r="J1012" s="2">
        <f t="shared" si="31"/>
        <v>2383.1600000000003</v>
      </c>
      <c r="K1012" s="2">
        <v>0</v>
      </c>
      <c r="L1012" s="2">
        <v>0</v>
      </c>
      <c r="M1012" s="2">
        <v>1</v>
      </c>
      <c r="N1012" s="2">
        <f t="shared" si="32"/>
        <v>2383.1600000000003</v>
      </c>
    </row>
    <row r="1013" spans="1:14" ht="14.25">
      <c r="A1013" s="3" t="s">
        <v>1744</v>
      </c>
      <c r="B1013" s="2">
        <v>8</v>
      </c>
      <c r="C1013" s="3" t="s">
        <v>1817</v>
      </c>
      <c r="D1013" s="3" t="s">
        <v>2740</v>
      </c>
      <c r="E1013" s="3" t="s">
        <v>2741</v>
      </c>
      <c r="F1013" s="4">
        <v>42095</v>
      </c>
      <c r="G1013" s="2">
        <v>589.4</v>
      </c>
      <c r="H1013" s="2">
        <v>308.58</v>
      </c>
      <c r="I1013" s="2">
        <v>185.18</v>
      </c>
      <c r="J1013" s="2">
        <f t="shared" si="31"/>
        <v>1083.16</v>
      </c>
      <c r="K1013" s="2">
        <v>0</v>
      </c>
      <c r="L1013" s="2">
        <v>0</v>
      </c>
      <c r="M1013" s="2">
        <v>1</v>
      </c>
      <c r="N1013" s="2">
        <f t="shared" si="32"/>
        <v>1083.16</v>
      </c>
    </row>
    <row r="1014" spans="1:14" ht="14.25">
      <c r="A1014" s="3" t="s">
        <v>1744</v>
      </c>
      <c r="B1014" s="2">
        <v>118</v>
      </c>
      <c r="C1014" s="3" t="s">
        <v>2742</v>
      </c>
      <c r="D1014" s="3" t="s">
        <v>2740</v>
      </c>
      <c r="E1014" s="3" t="s">
        <v>2741</v>
      </c>
      <c r="F1014" s="4">
        <v>42095</v>
      </c>
      <c r="G1014" s="2">
        <v>714.78</v>
      </c>
      <c r="H1014" s="2">
        <v>435.5</v>
      </c>
      <c r="I1014" s="2">
        <v>405.93</v>
      </c>
      <c r="J1014" s="2">
        <f t="shared" si="31"/>
        <v>1556.21</v>
      </c>
      <c r="K1014" s="2">
        <v>0</v>
      </c>
      <c r="L1014" s="2">
        <v>0</v>
      </c>
      <c r="M1014" s="2">
        <v>1</v>
      </c>
      <c r="N1014" s="2">
        <f t="shared" si="32"/>
        <v>1556.21</v>
      </c>
    </row>
    <row r="1015" spans="1:14" ht="14.25">
      <c r="A1015" s="3" t="s">
        <v>1744</v>
      </c>
      <c r="B1015" s="2">
        <v>451</v>
      </c>
      <c r="C1015" s="3" t="s">
        <v>2743</v>
      </c>
      <c r="D1015" s="3" t="s">
        <v>2744</v>
      </c>
      <c r="E1015" s="3" t="s">
        <v>2745</v>
      </c>
      <c r="F1015" s="4">
        <v>42331</v>
      </c>
      <c r="G1015" s="2">
        <v>3876.93</v>
      </c>
      <c r="H1015" s="2">
        <v>2741.75</v>
      </c>
      <c r="I1015" s="2">
        <v>0</v>
      </c>
      <c r="J1015" s="2">
        <f t="shared" si="31"/>
        <v>6618.68</v>
      </c>
      <c r="K1015" s="2">
        <v>0</v>
      </c>
      <c r="L1015" s="2">
        <v>0</v>
      </c>
      <c r="M1015" s="2">
        <v>1</v>
      </c>
      <c r="N1015" s="2">
        <f t="shared" si="32"/>
        <v>6618.68</v>
      </c>
    </row>
    <row r="1016" spans="1:14" ht="14.25">
      <c r="A1016" s="3" t="s">
        <v>1744</v>
      </c>
      <c r="B1016" s="2">
        <v>66</v>
      </c>
      <c r="C1016" s="3" t="s">
        <v>2746</v>
      </c>
      <c r="D1016" s="3" t="s">
        <v>2744</v>
      </c>
      <c r="E1016" s="3" t="s">
        <v>2745</v>
      </c>
      <c r="F1016" s="4">
        <v>42331</v>
      </c>
      <c r="G1016" s="2">
        <v>488.29</v>
      </c>
      <c r="H1016" s="2">
        <v>320</v>
      </c>
      <c r="I1016" s="2">
        <v>0</v>
      </c>
      <c r="J1016" s="2">
        <f t="shared" si="31"/>
        <v>808.29</v>
      </c>
      <c r="K1016" s="2">
        <v>0</v>
      </c>
      <c r="L1016" s="2">
        <v>0</v>
      </c>
      <c r="M1016" s="2">
        <v>1</v>
      </c>
      <c r="N1016" s="2">
        <f t="shared" si="32"/>
        <v>808.29</v>
      </c>
    </row>
    <row r="1017" spans="1:14" ht="14.25">
      <c r="A1017" s="3" t="s">
        <v>1744</v>
      </c>
      <c r="B1017" s="2">
        <v>57</v>
      </c>
      <c r="C1017" s="3" t="s">
        <v>2384</v>
      </c>
      <c r="D1017" s="3" t="s">
        <v>2747</v>
      </c>
      <c r="E1017" s="3" t="s">
        <v>996</v>
      </c>
      <c r="F1017" s="4">
        <v>42123</v>
      </c>
      <c r="G1017" s="2">
        <v>436.78</v>
      </c>
      <c r="H1017" s="2">
        <v>321.1</v>
      </c>
      <c r="I1017" s="2">
        <v>185.18</v>
      </c>
      <c r="J1017" s="2">
        <f t="shared" si="31"/>
        <v>943.06</v>
      </c>
      <c r="K1017" s="2">
        <v>0</v>
      </c>
      <c r="L1017" s="2">
        <v>0</v>
      </c>
      <c r="M1017" s="2">
        <v>1</v>
      </c>
      <c r="N1017" s="2">
        <f t="shared" si="32"/>
        <v>943.06</v>
      </c>
    </row>
    <row r="1018" spans="1:14" ht="14.25">
      <c r="A1018" s="3" t="s">
        <v>1744</v>
      </c>
      <c r="B1018" s="2">
        <v>12</v>
      </c>
      <c r="C1018" s="3" t="s">
        <v>2107</v>
      </c>
      <c r="D1018" s="3" t="s">
        <v>2747</v>
      </c>
      <c r="E1018" s="3" t="s">
        <v>996</v>
      </c>
      <c r="F1018" s="4">
        <v>42123</v>
      </c>
      <c r="G1018" s="2">
        <v>76.43</v>
      </c>
      <c r="H1018" s="2">
        <v>177.88</v>
      </c>
      <c r="I1018" s="2">
        <v>185.18</v>
      </c>
      <c r="J1018" s="2">
        <f t="shared" si="31"/>
        <v>439.49</v>
      </c>
      <c r="K1018" s="2">
        <v>0</v>
      </c>
      <c r="L1018" s="2">
        <v>0</v>
      </c>
      <c r="M1018" s="2">
        <v>1</v>
      </c>
      <c r="N1018" s="2">
        <f t="shared" si="32"/>
        <v>439.49</v>
      </c>
    </row>
    <row r="1019" spans="1:14" ht="14.25">
      <c r="A1019" s="3" t="s">
        <v>1744</v>
      </c>
      <c r="B1019" s="2">
        <v>9</v>
      </c>
      <c r="C1019" s="3" t="s">
        <v>1762</v>
      </c>
      <c r="D1019" s="3" t="s">
        <v>2748</v>
      </c>
      <c r="E1019" s="3" t="s">
        <v>2749</v>
      </c>
      <c r="F1019" s="4">
        <v>42289</v>
      </c>
      <c r="G1019" s="2">
        <v>212.06</v>
      </c>
      <c r="H1019" s="2">
        <v>352.53</v>
      </c>
      <c r="I1019" s="2">
        <v>185.18</v>
      </c>
      <c r="J1019" s="2">
        <f t="shared" si="31"/>
        <v>749.77</v>
      </c>
      <c r="K1019" s="2">
        <v>0</v>
      </c>
      <c r="L1019" s="2">
        <v>0</v>
      </c>
      <c r="M1019" s="2">
        <v>1</v>
      </c>
      <c r="N1019" s="2">
        <f t="shared" si="32"/>
        <v>749.77</v>
      </c>
    </row>
    <row r="1020" spans="1:14" ht="14.25">
      <c r="A1020" s="3" t="s">
        <v>1744</v>
      </c>
      <c r="B1020" s="2">
        <v>129</v>
      </c>
      <c r="C1020" s="3" t="s">
        <v>2750</v>
      </c>
      <c r="D1020" s="3" t="s">
        <v>2748</v>
      </c>
      <c r="E1020" s="3" t="s">
        <v>2749</v>
      </c>
      <c r="F1020" s="4">
        <v>42289</v>
      </c>
      <c r="G1020" s="2">
        <v>1365.72</v>
      </c>
      <c r="H1020" s="2">
        <v>739.87</v>
      </c>
      <c r="I1020" s="2">
        <v>185.18</v>
      </c>
      <c r="J1020" s="2">
        <f t="shared" si="31"/>
        <v>2290.77</v>
      </c>
      <c r="K1020" s="2">
        <v>0</v>
      </c>
      <c r="L1020" s="2">
        <v>0</v>
      </c>
      <c r="M1020" s="2">
        <v>1</v>
      </c>
      <c r="N1020" s="2">
        <f t="shared" si="32"/>
        <v>2290.77</v>
      </c>
    </row>
    <row r="1021" spans="1:14" ht="14.25">
      <c r="A1021" s="3" t="s">
        <v>1744</v>
      </c>
      <c r="B1021" s="2">
        <v>50</v>
      </c>
      <c r="C1021" s="3" t="s">
        <v>2751</v>
      </c>
      <c r="D1021" s="3" t="s">
        <v>1021</v>
      </c>
      <c r="E1021" s="3" t="s">
        <v>198</v>
      </c>
      <c r="F1021" s="4">
        <v>42116</v>
      </c>
      <c r="G1021" s="2">
        <v>1333.94</v>
      </c>
      <c r="H1021" s="2">
        <v>797.58</v>
      </c>
      <c r="I1021" s="2">
        <v>194.31</v>
      </c>
      <c r="J1021" s="2">
        <f t="shared" si="31"/>
        <v>2325.83</v>
      </c>
      <c r="K1021" s="2">
        <v>0</v>
      </c>
      <c r="L1021" s="2">
        <v>0</v>
      </c>
      <c r="M1021" s="2">
        <v>1</v>
      </c>
      <c r="N1021" s="2">
        <f t="shared" si="32"/>
        <v>2325.83</v>
      </c>
    </row>
    <row r="1022" spans="1:14" ht="14.25">
      <c r="A1022" s="3" t="s">
        <v>1744</v>
      </c>
      <c r="B1022" s="2">
        <v>13</v>
      </c>
      <c r="C1022" s="3" t="s">
        <v>1811</v>
      </c>
      <c r="D1022" s="3" t="s">
        <v>1023</v>
      </c>
      <c r="E1022" s="3" t="s">
        <v>1024</v>
      </c>
      <c r="F1022" s="4">
        <v>42258</v>
      </c>
      <c r="G1022" s="2">
        <v>105.98</v>
      </c>
      <c r="H1022" s="2">
        <v>188.34</v>
      </c>
      <c r="I1022" s="2">
        <v>185.18</v>
      </c>
      <c r="J1022" s="2">
        <f t="shared" si="31"/>
        <v>479.5</v>
      </c>
      <c r="K1022" s="2">
        <v>0</v>
      </c>
      <c r="L1022" s="2">
        <v>0</v>
      </c>
      <c r="M1022" s="2">
        <v>1</v>
      </c>
      <c r="N1022" s="2">
        <f t="shared" si="32"/>
        <v>479.5</v>
      </c>
    </row>
    <row r="1023" spans="1:14" ht="14.25">
      <c r="A1023" s="3" t="s">
        <v>1744</v>
      </c>
      <c r="B1023" s="2">
        <v>305</v>
      </c>
      <c r="C1023" s="3" t="s">
        <v>2752</v>
      </c>
      <c r="D1023" s="3" t="s">
        <v>2753</v>
      </c>
      <c r="E1023" s="3" t="s">
        <v>346</v>
      </c>
      <c r="F1023" s="4">
        <v>42180</v>
      </c>
      <c r="G1023" s="2">
        <v>2842.2</v>
      </c>
      <c r="H1023" s="2">
        <v>1284.02</v>
      </c>
      <c r="I1023" s="2">
        <v>269.93</v>
      </c>
      <c r="J1023" s="2">
        <f t="shared" si="31"/>
        <v>4396.15</v>
      </c>
      <c r="K1023" s="2">
        <v>0</v>
      </c>
      <c r="L1023" s="2">
        <v>0</v>
      </c>
      <c r="M1023" s="2">
        <v>1</v>
      </c>
      <c r="N1023" s="2">
        <f t="shared" si="32"/>
        <v>4396.15</v>
      </c>
    </row>
    <row r="1024" spans="1:14" ht="14.25">
      <c r="A1024" s="3" t="s">
        <v>1744</v>
      </c>
      <c r="B1024" s="2">
        <v>8</v>
      </c>
      <c r="C1024" s="3" t="s">
        <v>1795</v>
      </c>
      <c r="D1024" s="3" t="s">
        <v>2753</v>
      </c>
      <c r="E1024" s="3" t="s">
        <v>346</v>
      </c>
      <c r="F1024" s="4">
        <v>42180</v>
      </c>
      <c r="G1024" s="2">
        <v>346.44</v>
      </c>
      <c r="H1024" s="2">
        <v>233.17</v>
      </c>
      <c r="I1024" s="2">
        <v>202.9</v>
      </c>
      <c r="J1024" s="2">
        <f t="shared" si="31"/>
        <v>782.51</v>
      </c>
      <c r="K1024" s="2">
        <v>0</v>
      </c>
      <c r="L1024" s="2">
        <v>0</v>
      </c>
      <c r="M1024" s="2">
        <v>1</v>
      </c>
      <c r="N1024" s="2">
        <f t="shared" si="32"/>
        <v>782.51</v>
      </c>
    </row>
    <row r="1025" spans="1:14" ht="14.25">
      <c r="A1025" s="3" t="s">
        <v>1744</v>
      </c>
      <c r="B1025" s="2">
        <v>15</v>
      </c>
      <c r="C1025" s="3" t="s">
        <v>2126</v>
      </c>
      <c r="D1025" s="3" t="s">
        <v>2754</v>
      </c>
      <c r="E1025" s="3" t="s">
        <v>435</v>
      </c>
      <c r="F1025" s="4">
        <v>42115</v>
      </c>
      <c r="G1025" s="2">
        <v>79.37</v>
      </c>
      <c r="H1025" s="2">
        <v>119.41</v>
      </c>
      <c r="I1025" s="2">
        <v>98.25</v>
      </c>
      <c r="J1025" s="2">
        <f t="shared" si="31"/>
        <v>297.03</v>
      </c>
      <c r="K1025" s="2">
        <v>0</v>
      </c>
      <c r="L1025" s="2">
        <v>0</v>
      </c>
      <c r="M1025" s="2">
        <v>1</v>
      </c>
      <c r="N1025" s="2">
        <f t="shared" si="32"/>
        <v>297.03</v>
      </c>
    </row>
    <row r="1026" spans="1:14" ht="14.25">
      <c r="A1026" s="3" t="s">
        <v>1744</v>
      </c>
      <c r="B1026" s="2">
        <v>51</v>
      </c>
      <c r="C1026" s="3" t="s">
        <v>2755</v>
      </c>
      <c r="D1026" s="3" t="s">
        <v>2754</v>
      </c>
      <c r="E1026" s="3" t="s">
        <v>435</v>
      </c>
      <c r="F1026" s="4">
        <v>42115</v>
      </c>
      <c r="G1026" s="2">
        <v>265.4</v>
      </c>
      <c r="H1026" s="2">
        <v>231.55</v>
      </c>
      <c r="I1026" s="2">
        <v>188.49</v>
      </c>
      <c r="J1026" s="2">
        <f t="shared" si="31"/>
        <v>685.44</v>
      </c>
      <c r="K1026" s="2">
        <v>0</v>
      </c>
      <c r="L1026" s="2">
        <v>0</v>
      </c>
      <c r="M1026" s="2">
        <v>1</v>
      </c>
      <c r="N1026" s="2">
        <f t="shared" si="32"/>
        <v>685.44</v>
      </c>
    </row>
    <row r="1027" spans="1:14" ht="14.25">
      <c r="A1027" s="3" t="s">
        <v>1744</v>
      </c>
      <c r="B1027" s="2">
        <v>186</v>
      </c>
      <c r="C1027" s="3" t="s">
        <v>2756</v>
      </c>
      <c r="D1027" s="3" t="s">
        <v>2757</v>
      </c>
      <c r="E1027" s="3" t="s">
        <v>2745</v>
      </c>
      <c r="F1027" s="4">
        <v>42165</v>
      </c>
      <c r="G1027" s="2">
        <v>1699.17</v>
      </c>
      <c r="H1027" s="2">
        <v>1011.66</v>
      </c>
      <c r="I1027" s="2">
        <v>252.09</v>
      </c>
      <c r="J1027" s="2">
        <f t="shared" si="31"/>
        <v>2962.92</v>
      </c>
      <c r="K1027" s="2">
        <v>0</v>
      </c>
      <c r="L1027" s="2">
        <v>0</v>
      </c>
      <c r="M1027" s="2">
        <v>1</v>
      </c>
      <c r="N1027" s="2">
        <f t="shared" si="32"/>
        <v>2962.92</v>
      </c>
    </row>
    <row r="1028" spans="1:14" ht="14.25">
      <c r="A1028" s="3" t="s">
        <v>1744</v>
      </c>
      <c r="B1028" s="2">
        <v>9</v>
      </c>
      <c r="C1028" s="3" t="s">
        <v>1762</v>
      </c>
      <c r="D1028" s="3" t="s">
        <v>2757</v>
      </c>
      <c r="E1028" s="3" t="s">
        <v>2745</v>
      </c>
      <c r="F1028" s="4">
        <v>42165</v>
      </c>
      <c r="G1028" s="2">
        <v>211.26</v>
      </c>
      <c r="H1028" s="2">
        <v>369.77</v>
      </c>
      <c r="I1028" s="2">
        <v>185.18</v>
      </c>
      <c r="J1028" s="2">
        <f t="shared" si="31"/>
        <v>766.21</v>
      </c>
      <c r="K1028" s="2">
        <v>0</v>
      </c>
      <c r="L1028" s="2">
        <v>0</v>
      </c>
      <c r="M1028" s="2">
        <v>1</v>
      </c>
      <c r="N1028" s="2">
        <f t="shared" si="32"/>
        <v>766.21</v>
      </c>
    </row>
    <row r="1029" spans="1:14" ht="14.25">
      <c r="A1029" s="3" t="s">
        <v>1744</v>
      </c>
      <c r="B1029" s="2">
        <v>17</v>
      </c>
      <c r="C1029" s="3" t="s">
        <v>2758</v>
      </c>
      <c r="D1029" s="3" t="s">
        <v>484</v>
      </c>
      <c r="E1029" s="3" t="s">
        <v>192</v>
      </c>
      <c r="F1029" s="4">
        <v>42330</v>
      </c>
      <c r="G1029" s="2">
        <v>3605.52</v>
      </c>
      <c r="H1029" s="2">
        <v>3779.34</v>
      </c>
      <c r="I1029" s="2">
        <v>0</v>
      </c>
      <c r="J1029" s="2">
        <f t="shared" si="31"/>
        <v>7384.860000000001</v>
      </c>
      <c r="K1029" s="2">
        <v>0</v>
      </c>
      <c r="L1029" s="2">
        <v>0</v>
      </c>
      <c r="M1029" s="2">
        <v>1</v>
      </c>
      <c r="N1029" s="2">
        <f t="shared" si="32"/>
        <v>7384.860000000001</v>
      </c>
    </row>
    <row r="1030" spans="1:14" ht="14.25">
      <c r="A1030" s="3" t="s">
        <v>1744</v>
      </c>
      <c r="B1030" s="2">
        <v>7</v>
      </c>
      <c r="C1030" s="3" t="s">
        <v>2759</v>
      </c>
      <c r="D1030" s="3" t="s">
        <v>484</v>
      </c>
      <c r="E1030" s="3" t="s">
        <v>192</v>
      </c>
      <c r="F1030" s="4">
        <v>42330</v>
      </c>
      <c r="G1030" s="2">
        <v>1490.17</v>
      </c>
      <c r="H1030" s="2">
        <v>1563.58</v>
      </c>
      <c r="I1030" s="2">
        <v>0</v>
      </c>
      <c r="J1030" s="2">
        <f t="shared" si="31"/>
        <v>3053.75</v>
      </c>
      <c r="K1030" s="2">
        <v>0</v>
      </c>
      <c r="L1030" s="2">
        <v>0</v>
      </c>
      <c r="M1030" s="2">
        <v>1</v>
      </c>
      <c r="N1030" s="2">
        <f t="shared" si="32"/>
        <v>3053.75</v>
      </c>
    </row>
    <row r="1031" spans="1:14" ht="14.25">
      <c r="A1031" s="3" t="s">
        <v>1744</v>
      </c>
      <c r="B1031" s="2">
        <v>8</v>
      </c>
      <c r="C1031" s="3" t="s">
        <v>2760</v>
      </c>
      <c r="D1031" s="3" t="s">
        <v>484</v>
      </c>
      <c r="E1031" s="3" t="s">
        <v>192</v>
      </c>
      <c r="F1031" s="4">
        <v>42330</v>
      </c>
      <c r="G1031" s="2">
        <v>1709.14</v>
      </c>
      <c r="H1031" s="2">
        <v>1787.64</v>
      </c>
      <c r="I1031" s="2">
        <v>0</v>
      </c>
      <c r="J1031" s="2">
        <f t="shared" si="31"/>
        <v>3496.78</v>
      </c>
      <c r="K1031" s="2">
        <v>0</v>
      </c>
      <c r="L1031" s="2">
        <v>0</v>
      </c>
      <c r="M1031" s="2">
        <v>1</v>
      </c>
      <c r="N1031" s="2">
        <f t="shared" si="32"/>
        <v>3496.78</v>
      </c>
    </row>
    <row r="1032" spans="1:14" ht="14.25">
      <c r="A1032" s="3" t="s">
        <v>1744</v>
      </c>
      <c r="B1032" s="2">
        <v>166</v>
      </c>
      <c r="C1032" s="3" t="s">
        <v>2761</v>
      </c>
      <c r="D1032" s="3" t="s">
        <v>2762</v>
      </c>
      <c r="E1032" s="3" t="s">
        <v>2763</v>
      </c>
      <c r="F1032" s="4">
        <v>42173</v>
      </c>
      <c r="G1032" s="2">
        <v>1673.73</v>
      </c>
      <c r="H1032" s="2">
        <v>901.39</v>
      </c>
      <c r="I1032" s="2">
        <v>160.73</v>
      </c>
      <c r="J1032" s="2">
        <f t="shared" si="31"/>
        <v>2735.85</v>
      </c>
      <c r="K1032" s="2">
        <v>0</v>
      </c>
      <c r="L1032" s="2">
        <v>0</v>
      </c>
      <c r="M1032" s="2">
        <v>1</v>
      </c>
      <c r="N1032" s="2">
        <f t="shared" si="32"/>
        <v>2735.85</v>
      </c>
    </row>
    <row r="1033" spans="1:14" ht="14.25">
      <c r="A1033" s="3" t="s">
        <v>1744</v>
      </c>
      <c r="B1033" s="2">
        <v>8</v>
      </c>
      <c r="C1033" s="3" t="s">
        <v>1795</v>
      </c>
      <c r="D1033" s="3" t="s">
        <v>2762</v>
      </c>
      <c r="E1033" s="3" t="s">
        <v>2763</v>
      </c>
      <c r="F1033" s="4">
        <v>42173</v>
      </c>
      <c r="G1033" s="2">
        <v>130.18</v>
      </c>
      <c r="H1033" s="2">
        <v>258.42</v>
      </c>
      <c r="I1033" s="2">
        <v>135.27</v>
      </c>
      <c r="J1033" s="2">
        <f aca="true" t="shared" si="33" ref="J1033:J1096">SUM(G1033:I1033)</f>
        <v>523.87</v>
      </c>
      <c r="K1033" s="2">
        <v>0</v>
      </c>
      <c r="L1033" s="2">
        <v>0</v>
      </c>
      <c r="M1033" s="2">
        <v>1</v>
      </c>
      <c r="N1033" s="2">
        <f aca="true" t="shared" si="34" ref="N1033:N1096">M1033*J1033</f>
        <v>523.87</v>
      </c>
    </row>
    <row r="1034" spans="1:14" ht="14.25">
      <c r="A1034" s="3" t="s">
        <v>1744</v>
      </c>
      <c r="B1034" s="2">
        <v>69</v>
      </c>
      <c r="C1034" s="3" t="s">
        <v>2764</v>
      </c>
      <c r="D1034" s="3" t="s">
        <v>2762</v>
      </c>
      <c r="E1034" s="3" t="s">
        <v>2763</v>
      </c>
      <c r="F1034" s="4">
        <v>42173</v>
      </c>
      <c r="G1034" s="2">
        <v>338.45</v>
      </c>
      <c r="H1034" s="2">
        <v>417.62</v>
      </c>
      <c r="I1034" s="2">
        <v>207.88</v>
      </c>
      <c r="J1034" s="2">
        <f t="shared" si="33"/>
        <v>963.9499999999999</v>
      </c>
      <c r="K1034" s="2">
        <v>0</v>
      </c>
      <c r="L1034" s="2">
        <v>0</v>
      </c>
      <c r="M1034" s="2">
        <v>1</v>
      </c>
      <c r="N1034" s="2">
        <f t="shared" si="34"/>
        <v>963.9499999999999</v>
      </c>
    </row>
    <row r="1035" spans="1:14" ht="14.25">
      <c r="A1035" s="3" t="s">
        <v>1744</v>
      </c>
      <c r="B1035" s="2">
        <v>40</v>
      </c>
      <c r="C1035" s="3" t="s">
        <v>2765</v>
      </c>
      <c r="D1035" s="3" t="s">
        <v>2766</v>
      </c>
      <c r="E1035" s="3" t="s">
        <v>223</v>
      </c>
      <c r="F1035" s="4">
        <v>42038</v>
      </c>
      <c r="G1035" s="2">
        <v>385.47</v>
      </c>
      <c r="H1035" s="2">
        <v>175.36</v>
      </c>
      <c r="I1035" s="2">
        <v>136.66</v>
      </c>
      <c r="J1035" s="2">
        <f t="shared" si="33"/>
        <v>697.49</v>
      </c>
      <c r="K1035" s="2">
        <v>0</v>
      </c>
      <c r="L1035" s="2">
        <v>0</v>
      </c>
      <c r="M1035" s="2">
        <v>1</v>
      </c>
      <c r="N1035" s="2">
        <f t="shared" si="34"/>
        <v>697.49</v>
      </c>
    </row>
    <row r="1036" spans="1:14" ht="14.25">
      <c r="A1036" s="3" t="s">
        <v>1744</v>
      </c>
      <c r="B1036" s="2">
        <v>73</v>
      </c>
      <c r="C1036" s="3" t="s">
        <v>2767</v>
      </c>
      <c r="D1036" s="3" t="s">
        <v>2766</v>
      </c>
      <c r="E1036" s="3" t="s">
        <v>223</v>
      </c>
      <c r="F1036" s="4">
        <v>42038</v>
      </c>
      <c r="G1036" s="2">
        <v>598.11</v>
      </c>
      <c r="H1036" s="2">
        <v>289.46</v>
      </c>
      <c r="I1036" s="2">
        <v>196.12</v>
      </c>
      <c r="J1036" s="2">
        <f t="shared" si="33"/>
        <v>1083.69</v>
      </c>
      <c r="K1036" s="2">
        <v>0</v>
      </c>
      <c r="L1036" s="2">
        <v>0</v>
      </c>
      <c r="M1036" s="2">
        <v>1</v>
      </c>
      <c r="N1036" s="2">
        <f t="shared" si="34"/>
        <v>1083.69</v>
      </c>
    </row>
    <row r="1037" spans="1:14" ht="14.25">
      <c r="A1037" s="3" t="s">
        <v>1744</v>
      </c>
      <c r="B1037" s="2">
        <v>1</v>
      </c>
      <c r="C1037" s="3" t="s">
        <v>1802</v>
      </c>
      <c r="D1037" s="3" t="s">
        <v>1738</v>
      </c>
      <c r="E1037" s="3" t="s">
        <v>596</v>
      </c>
      <c r="F1037" s="4">
        <v>42080</v>
      </c>
      <c r="G1037" s="2">
        <v>142.85</v>
      </c>
      <c r="H1037" s="2">
        <v>136.1</v>
      </c>
      <c r="I1037" s="2">
        <v>0</v>
      </c>
      <c r="J1037" s="2">
        <f t="shared" si="33"/>
        <v>278.95</v>
      </c>
      <c r="K1037" s="2">
        <v>0</v>
      </c>
      <c r="L1037" s="2">
        <v>0</v>
      </c>
      <c r="M1037" s="2">
        <v>1</v>
      </c>
      <c r="N1037" s="2">
        <f t="shared" si="34"/>
        <v>278.95</v>
      </c>
    </row>
    <row r="1038" spans="1:14" ht="14.25">
      <c r="A1038" s="3" t="s">
        <v>1744</v>
      </c>
      <c r="B1038" s="2">
        <v>13</v>
      </c>
      <c r="C1038" s="3" t="s">
        <v>2768</v>
      </c>
      <c r="D1038" s="3" t="s">
        <v>490</v>
      </c>
      <c r="E1038" s="3" t="s">
        <v>76</v>
      </c>
      <c r="F1038" s="4">
        <v>42065</v>
      </c>
      <c r="G1038" s="2">
        <v>641.47</v>
      </c>
      <c r="H1038" s="2">
        <v>681.91</v>
      </c>
      <c r="I1038" s="2">
        <v>105.53</v>
      </c>
      <c r="J1038" s="2">
        <f t="shared" si="33"/>
        <v>1428.91</v>
      </c>
      <c r="K1038" s="2">
        <v>0</v>
      </c>
      <c r="L1038" s="2">
        <v>0</v>
      </c>
      <c r="M1038" s="2">
        <v>1</v>
      </c>
      <c r="N1038" s="2">
        <f t="shared" si="34"/>
        <v>1428.91</v>
      </c>
    </row>
    <row r="1039" spans="1:14" ht="14.25">
      <c r="A1039" s="3" t="s">
        <v>1744</v>
      </c>
      <c r="B1039" s="2">
        <v>120</v>
      </c>
      <c r="C1039" s="3" t="s">
        <v>2476</v>
      </c>
      <c r="D1039" s="3" t="s">
        <v>2769</v>
      </c>
      <c r="E1039" s="3" t="s">
        <v>1710</v>
      </c>
      <c r="F1039" s="4">
        <v>42030</v>
      </c>
      <c r="G1039" s="2">
        <v>1608.29</v>
      </c>
      <c r="H1039" s="2">
        <v>579.02</v>
      </c>
      <c r="I1039" s="2">
        <v>185.18</v>
      </c>
      <c r="J1039" s="2">
        <f t="shared" si="33"/>
        <v>2372.49</v>
      </c>
      <c r="K1039" s="2">
        <v>0</v>
      </c>
      <c r="L1039" s="2">
        <v>0</v>
      </c>
      <c r="M1039" s="2">
        <v>1</v>
      </c>
      <c r="N1039" s="2">
        <f t="shared" si="34"/>
        <v>2372.49</v>
      </c>
    </row>
    <row r="1040" spans="1:14" ht="14.25">
      <c r="A1040" s="3" t="s">
        <v>1744</v>
      </c>
      <c r="B1040" s="2">
        <v>8</v>
      </c>
      <c r="C1040" s="3" t="s">
        <v>1795</v>
      </c>
      <c r="D1040" s="3" t="s">
        <v>2769</v>
      </c>
      <c r="E1040" s="3" t="s">
        <v>1710</v>
      </c>
      <c r="F1040" s="4">
        <v>42030</v>
      </c>
      <c r="G1040" s="2">
        <v>346.09</v>
      </c>
      <c r="H1040" s="2">
        <v>191.02</v>
      </c>
      <c r="I1040" s="2">
        <v>185.18</v>
      </c>
      <c r="J1040" s="2">
        <f t="shared" si="33"/>
        <v>722.29</v>
      </c>
      <c r="K1040" s="2">
        <v>0</v>
      </c>
      <c r="L1040" s="2">
        <v>0</v>
      </c>
      <c r="M1040" s="2">
        <v>1</v>
      </c>
      <c r="N1040" s="2">
        <f t="shared" si="34"/>
        <v>722.29</v>
      </c>
    </row>
    <row r="1041" spans="1:14" ht="14.25">
      <c r="A1041" s="3" t="s">
        <v>1744</v>
      </c>
      <c r="B1041" s="2">
        <v>35</v>
      </c>
      <c r="C1041" s="3" t="s">
        <v>2770</v>
      </c>
      <c r="D1041" s="3" t="s">
        <v>1027</v>
      </c>
      <c r="E1041" s="3" t="s">
        <v>293</v>
      </c>
      <c r="F1041" s="4">
        <v>42194</v>
      </c>
      <c r="G1041" s="2">
        <v>492.9</v>
      </c>
      <c r="H1041" s="2">
        <v>319.93</v>
      </c>
      <c r="I1041" s="2">
        <v>123.45</v>
      </c>
      <c r="J1041" s="2">
        <f t="shared" si="33"/>
        <v>936.28</v>
      </c>
      <c r="K1041" s="2">
        <v>0</v>
      </c>
      <c r="L1041" s="2">
        <v>0</v>
      </c>
      <c r="M1041" s="2">
        <v>1</v>
      </c>
      <c r="N1041" s="2">
        <f t="shared" si="34"/>
        <v>936.28</v>
      </c>
    </row>
    <row r="1042" spans="1:14" ht="14.25">
      <c r="A1042" s="3" t="s">
        <v>1744</v>
      </c>
      <c r="B1042" s="2">
        <v>11</v>
      </c>
      <c r="C1042" s="3" t="s">
        <v>1838</v>
      </c>
      <c r="D1042" s="3" t="s">
        <v>494</v>
      </c>
      <c r="E1042" s="3" t="s">
        <v>495</v>
      </c>
      <c r="F1042" s="4">
        <v>42251</v>
      </c>
      <c r="G1042" s="2">
        <v>377.64</v>
      </c>
      <c r="H1042" s="2">
        <v>282.13</v>
      </c>
      <c r="I1042" s="2">
        <v>116.21</v>
      </c>
      <c r="J1042" s="2">
        <f t="shared" si="33"/>
        <v>775.98</v>
      </c>
      <c r="K1042" s="2">
        <v>0</v>
      </c>
      <c r="L1042" s="2">
        <v>0</v>
      </c>
      <c r="M1042" s="2">
        <v>1</v>
      </c>
      <c r="N1042" s="2">
        <f t="shared" si="34"/>
        <v>775.98</v>
      </c>
    </row>
    <row r="1043" spans="1:14" ht="14.25">
      <c r="A1043" s="3" t="s">
        <v>1744</v>
      </c>
      <c r="B1043" s="2">
        <v>281</v>
      </c>
      <c r="C1043" s="3" t="s">
        <v>2771</v>
      </c>
      <c r="D1043" s="3" t="s">
        <v>494</v>
      </c>
      <c r="E1043" s="3" t="s">
        <v>495</v>
      </c>
      <c r="F1043" s="4">
        <v>42251</v>
      </c>
      <c r="G1043" s="2">
        <v>3041.71</v>
      </c>
      <c r="H1043" s="2">
        <v>1308.25</v>
      </c>
      <c r="I1043" s="2">
        <v>154.05</v>
      </c>
      <c r="J1043" s="2">
        <f t="shared" si="33"/>
        <v>4504.01</v>
      </c>
      <c r="K1043" s="2">
        <v>0</v>
      </c>
      <c r="L1043" s="2">
        <v>0</v>
      </c>
      <c r="M1043" s="2">
        <v>1</v>
      </c>
      <c r="N1043" s="2">
        <f t="shared" si="34"/>
        <v>4504.01</v>
      </c>
    </row>
    <row r="1044" spans="1:14" ht="14.25">
      <c r="A1044" s="3" t="s">
        <v>1744</v>
      </c>
      <c r="B1044" s="2">
        <v>41</v>
      </c>
      <c r="C1044" s="3" t="s">
        <v>2772</v>
      </c>
      <c r="D1044" s="3" t="s">
        <v>497</v>
      </c>
      <c r="E1044" s="3" t="s">
        <v>435</v>
      </c>
      <c r="F1044" s="4">
        <v>42095</v>
      </c>
      <c r="G1044" s="2">
        <v>1603.59</v>
      </c>
      <c r="H1044" s="2">
        <v>971.67</v>
      </c>
      <c r="I1044" s="2">
        <v>88.82</v>
      </c>
      <c r="J1044" s="2">
        <f t="shared" si="33"/>
        <v>2664.08</v>
      </c>
      <c r="K1044" s="2">
        <v>0</v>
      </c>
      <c r="L1044" s="2">
        <v>0</v>
      </c>
      <c r="M1044" s="2">
        <v>1</v>
      </c>
      <c r="N1044" s="2">
        <f t="shared" si="34"/>
        <v>2664.08</v>
      </c>
    </row>
    <row r="1045" spans="1:14" ht="14.25">
      <c r="A1045" s="3" t="s">
        <v>1744</v>
      </c>
      <c r="B1045" s="2">
        <v>8</v>
      </c>
      <c r="C1045" s="3" t="s">
        <v>1795</v>
      </c>
      <c r="D1045" s="3" t="s">
        <v>2773</v>
      </c>
      <c r="E1045" s="3" t="s">
        <v>613</v>
      </c>
      <c r="F1045" s="4">
        <v>42275</v>
      </c>
      <c r="G1045" s="2">
        <v>276.75</v>
      </c>
      <c r="H1045" s="2">
        <v>398.08</v>
      </c>
      <c r="I1045" s="2">
        <v>128.49</v>
      </c>
      <c r="J1045" s="2">
        <f t="shared" si="33"/>
        <v>803.3199999999999</v>
      </c>
      <c r="K1045" s="2">
        <v>0</v>
      </c>
      <c r="L1045" s="2">
        <v>0</v>
      </c>
      <c r="M1045" s="2">
        <v>1</v>
      </c>
      <c r="N1045" s="2">
        <f t="shared" si="34"/>
        <v>803.3199999999999</v>
      </c>
    </row>
    <row r="1046" spans="1:14" ht="14.25">
      <c r="A1046" s="3" t="s">
        <v>1744</v>
      </c>
      <c r="B1046" s="2">
        <v>256</v>
      </c>
      <c r="C1046" s="3" t="s">
        <v>2774</v>
      </c>
      <c r="D1046" s="3" t="s">
        <v>2773</v>
      </c>
      <c r="E1046" s="3" t="s">
        <v>613</v>
      </c>
      <c r="F1046" s="4">
        <v>42275</v>
      </c>
      <c r="G1046" s="2">
        <v>2544.96</v>
      </c>
      <c r="H1046" s="2">
        <v>1133.3</v>
      </c>
      <c r="I1046" s="2">
        <v>148.48</v>
      </c>
      <c r="J1046" s="2">
        <f t="shared" si="33"/>
        <v>3826.7400000000002</v>
      </c>
      <c r="K1046" s="2">
        <v>0</v>
      </c>
      <c r="L1046" s="2">
        <v>0</v>
      </c>
      <c r="M1046" s="2">
        <v>1</v>
      </c>
      <c r="N1046" s="2">
        <f t="shared" si="34"/>
        <v>3826.7400000000002</v>
      </c>
    </row>
    <row r="1047" spans="1:14" ht="14.25">
      <c r="A1047" s="3" t="s">
        <v>1744</v>
      </c>
      <c r="B1047" s="2">
        <v>140</v>
      </c>
      <c r="C1047" s="3" t="s">
        <v>1874</v>
      </c>
      <c r="D1047" s="3" t="s">
        <v>2775</v>
      </c>
      <c r="E1047" s="3" t="s">
        <v>2580</v>
      </c>
      <c r="F1047" s="4">
        <v>42132</v>
      </c>
      <c r="G1047" s="2">
        <v>1191.44</v>
      </c>
      <c r="H1047" s="2">
        <v>549.34</v>
      </c>
      <c r="I1047" s="2">
        <v>397.78</v>
      </c>
      <c r="J1047" s="2">
        <f t="shared" si="33"/>
        <v>2138.5600000000004</v>
      </c>
      <c r="K1047" s="2">
        <v>0</v>
      </c>
      <c r="L1047" s="2">
        <v>0</v>
      </c>
      <c r="M1047" s="2">
        <v>1</v>
      </c>
      <c r="N1047" s="2">
        <f t="shared" si="34"/>
        <v>2138.5600000000004</v>
      </c>
    </row>
    <row r="1048" spans="1:14" ht="14.25">
      <c r="A1048" s="3" t="s">
        <v>1744</v>
      </c>
      <c r="B1048" s="2">
        <v>8</v>
      </c>
      <c r="C1048" s="3" t="s">
        <v>1764</v>
      </c>
      <c r="D1048" s="3" t="s">
        <v>2776</v>
      </c>
      <c r="E1048" s="3" t="s">
        <v>213</v>
      </c>
      <c r="F1048" s="4">
        <v>42045</v>
      </c>
      <c r="G1048" s="2">
        <v>753.72</v>
      </c>
      <c r="H1048" s="2">
        <v>663.34</v>
      </c>
      <c r="I1048" s="2">
        <v>185.18</v>
      </c>
      <c r="J1048" s="2">
        <f t="shared" si="33"/>
        <v>1602.24</v>
      </c>
      <c r="K1048" s="2">
        <v>0</v>
      </c>
      <c r="L1048" s="2">
        <v>0</v>
      </c>
      <c r="M1048" s="2">
        <v>1</v>
      </c>
      <c r="N1048" s="2">
        <f t="shared" si="34"/>
        <v>1602.24</v>
      </c>
    </row>
    <row r="1049" spans="1:14" ht="14.25">
      <c r="A1049" s="3" t="s">
        <v>1744</v>
      </c>
      <c r="B1049" s="2">
        <v>84</v>
      </c>
      <c r="C1049" s="3" t="s">
        <v>2777</v>
      </c>
      <c r="D1049" s="3" t="s">
        <v>2776</v>
      </c>
      <c r="E1049" s="3" t="s">
        <v>213</v>
      </c>
      <c r="F1049" s="4">
        <v>42045</v>
      </c>
      <c r="G1049" s="2">
        <v>389.31</v>
      </c>
      <c r="H1049" s="2">
        <v>558.2</v>
      </c>
      <c r="I1049" s="2">
        <v>254.33</v>
      </c>
      <c r="J1049" s="2">
        <f t="shared" si="33"/>
        <v>1201.84</v>
      </c>
      <c r="K1049" s="2">
        <v>0</v>
      </c>
      <c r="L1049" s="2">
        <v>0</v>
      </c>
      <c r="M1049" s="2">
        <v>1</v>
      </c>
      <c r="N1049" s="2">
        <f t="shared" si="34"/>
        <v>1201.84</v>
      </c>
    </row>
    <row r="1050" spans="1:14" ht="14.25">
      <c r="A1050" s="3" t="s">
        <v>1744</v>
      </c>
      <c r="B1050" s="2">
        <v>3</v>
      </c>
      <c r="C1050" s="3" t="s">
        <v>2778</v>
      </c>
      <c r="D1050" s="3" t="s">
        <v>498</v>
      </c>
      <c r="E1050" s="3" t="s">
        <v>192</v>
      </c>
      <c r="F1050" s="4">
        <v>42355</v>
      </c>
      <c r="G1050" s="2">
        <v>310.27</v>
      </c>
      <c r="H1050" s="2">
        <v>304.08</v>
      </c>
      <c r="I1050" s="2">
        <v>0</v>
      </c>
      <c r="J1050" s="2">
        <f t="shared" si="33"/>
        <v>614.3499999999999</v>
      </c>
      <c r="K1050" s="2">
        <v>0</v>
      </c>
      <c r="L1050" s="2">
        <v>0</v>
      </c>
      <c r="M1050" s="2">
        <v>1</v>
      </c>
      <c r="N1050" s="2">
        <f t="shared" si="34"/>
        <v>614.3499999999999</v>
      </c>
    </row>
    <row r="1051" spans="1:14" ht="14.25">
      <c r="A1051" s="3" t="s">
        <v>1744</v>
      </c>
      <c r="B1051" s="2">
        <v>3</v>
      </c>
      <c r="C1051" s="3" t="s">
        <v>2570</v>
      </c>
      <c r="D1051" s="3" t="s">
        <v>498</v>
      </c>
      <c r="E1051" s="3" t="s">
        <v>192</v>
      </c>
      <c r="F1051" s="4">
        <v>42355</v>
      </c>
      <c r="G1051" s="2">
        <v>300.01</v>
      </c>
      <c r="H1051" s="2">
        <v>294.53</v>
      </c>
      <c r="I1051" s="2">
        <v>0</v>
      </c>
      <c r="J1051" s="2">
        <f t="shared" si="33"/>
        <v>594.54</v>
      </c>
      <c r="K1051" s="2">
        <v>0</v>
      </c>
      <c r="L1051" s="2">
        <v>0</v>
      </c>
      <c r="M1051" s="2">
        <v>1</v>
      </c>
      <c r="N1051" s="2">
        <f t="shared" si="34"/>
        <v>594.54</v>
      </c>
    </row>
    <row r="1052" spans="1:14" ht="14.25">
      <c r="A1052" s="3" t="s">
        <v>1744</v>
      </c>
      <c r="B1052" s="2">
        <v>26</v>
      </c>
      <c r="C1052" s="3" t="s">
        <v>2779</v>
      </c>
      <c r="D1052" s="3" t="s">
        <v>1459</v>
      </c>
      <c r="E1052" s="3" t="s">
        <v>189</v>
      </c>
      <c r="F1052" s="4">
        <v>42082</v>
      </c>
      <c r="G1052" s="2">
        <v>363.16</v>
      </c>
      <c r="H1052" s="2">
        <v>145.26</v>
      </c>
      <c r="I1052" s="2">
        <v>185.18</v>
      </c>
      <c r="J1052" s="2">
        <f t="shared" si="33"/>
        <v>693.6</v>
      </c>
      <c r="K1052" s="2">
        <v>0</v>
      </c>
      <c r="L1052" s="2">
        <v>0</v>
      </c>
      <c r="M1052" s="2">
        <v>1</v>
      </c>
      <c r="N1052" s="2">
        <f t="shared" si="34"/>
        <v>693.6</v>
      </c>
    </row>
    <row r="1053" spans="1:14" ht="14.25">
      <c r="A1053" s="3" t="s">
        <v>1744</v>
      </c>
      <c r="B1053" s="2">
        <v>3</v>
      </c>
      <c r="C1053" s="3" t="s">
        <v>1763</v>
      </c>
      <c r="D1053" s="3" t="s">
        <v>1460</v>
      </c>
      <c r="E1053" s="3" t="s">
        <v>1461</v>
      </c>
      <c r="F1053" s="4">
        <v>42355</v>
      </c>
      <c r="G1053" s="2">
        <v>76.45</v>
      </c>
      <c r="H1053" s="2">
        <v>78.67</v>
      </c>
      <c r="I1053" s="2">
        <v>0</v>
      </c>
      <c r="J1053" s="2">
        <f t="shared" si="33"/>
        <v>155.12</v>
      </c>
      <c r="K1053" s="2">
        <v>0</v>
      </c>
      <c r="L1053" s="2">
        <v>0</v>
      </c>
      <c r="M1053" s="2">
        <v>1</v>
      </c>
      <c r="N1053" s="2">
        <f t="shared" si="34"/>
        <v>155.12</v>
      </c>
    </row>
    <row r="1054" spans="1:14" ht="14.25">
      <c r="A1054" s="3" t="s">
        <v>1744</v>
      </c>
      <c r="B1054" s="2">
        <v>9</v>
      </c>
      <c r="C1054" s="3" t="s">
        <v>1789</v>
      </c>
      <c r="D1054" s="3" t="s">
        <v>2780</v>
      </c>
      <c r="E1054" s="3" t="s">
        <v>2580</v>
      </c>
      <c r="F1054" s="4">
        <v>42067</v>
      </c>
      <c r="G1054" s="2">
        <v>780.73</v>
      </c>
      <c r="H1054" s="2">
        <v>392.33</v>
      </c>
      <c r="I1054" s="2">
        <v>185.18</v>
      </c>
      <c r="J1054" s="2">
        <f t="shared" si="33"/>
        <v>1358.24</v>
      </c>
      <c r="K1054" s="2">
        <v>0</v>
      </c>
      <c r="L1054" s="2">
        <v>0</v>
      </c>
      <c r="M1054" s="2">
        <v>1</v>
      </c>
      <c r="N1054" s="2">
        <f t="shared" si="34"/>
        <v>1358.24</v>
      </c>
    </row>
    <row r="1055" spans="1:14" ht="14.25">
      <c r="A1055" s="3" t="s">
        <v>1744</v>
      </c>
      <c r="B1055" s="2">
        <v>122</v>
      </c>
      <c r="C1055" s="3" t="s">
        <v>2781</v>
      </c>
      <c r="D1055" s="3" t="s">
        <v>2780</v>
      </c>
      <c r="E1055" s="3" t="s">
        <v>2580</v>
      </c>
      <c r="F1055" s="4">
        <v>42067</v>
      </c>
      <c r="G1055" s="2">
        <v>836.16</v>
      </c>
      <c r="H1055" s="2">
        <v>335.58</v>
      </c>
      <c r="I1055" s="2">
        <v>426.91</v>
      </c>
      <c r="J1055" s="2">
        <f t="shared" si="33"/>
        <v>1598.65</v>
      </c>
      <c r="K1055" s="2">
        <v>0</v>
      </c>
      <c r="L1055" s="2">
        <v>0</v>
      </c>
      <c r="M1055" s="2">
        <v>1</v>
      </c>
      <c r="N1055" s="2">
        <f t="shared" si="34"/>
        <v>1598.65</v>
      </c>
    </row>
    <row r="1056" spans="1:14" ht="14.25">
      <c r="A1056" s="3" t="s">
        <v>1744</v>
      </c>
      <c r="B1056" s="2">
        <v>9</v>
      </c>
      <c r="C1056" s="3" t="s">
        <v>2782</v>
      </c>
      <c r="D1056" s="3" t="s">
        <v>2783</v>
      </c>
      <c r="E1056" s="3" t="s">
        <v>423</v>
      </c>
      <c r="F1056" s="4">
        <v>42041</v>
      </c>
      <c r="G1056" s="2">
        <v>85.1</v>
      </c>
      <c r="H1056" s="2">
        <v>23.77</v>
      </c>
      <c r="I1056" s="2">
        <v>0</v>
      </c>
      <c r="J1056" s="2">
        <f t="shared" si="33"/>
        <v>108.86999999999999</v>
      </c>
      <c r="K1056" s="2">
        <v>0</v>
      </c>
      <c r="L1056" s="2">
        <v>0</v>
      </c>
      <c r="M1056" s="2">
        <v>1</v>
      </c>
      <c r="N1056" s="2">
        <f t="shared" si="34"/>
        <v>108.86999999999999</v>
      </c>
    </row>
    <row r="1057" spans="1:14" ht="14.25">
      <c r="A1057" s="3" t="s">
        <v>1744</v>
      </c>
      <c r="B1057" s="2">
        <v>74</v>
      </c>
      <c r="C1057" s="3" t="s">
        <v>2784</v>
      </c>
      <c r="D1057" s="3" t="s">
        <v>2785</v>
      </c>
      <c r="E1057" s="3" t="s">
        <v>343</v>
      </c>
      <c r="F1057" s="4">
        <v>42047</v>
      </c>
      <c r="G1057" s="2">
        <v>888.12</v>
      </c>
      <c r="H1057" s="2">
        <v>413.1</v>
      </c>
      <c r="I1057" s="2">
        <v>113.37</v>
      </c>
      <c r="J1057" s="2">
        <f t="shared" si="33"/>
        <v>1414.5900000000001</v>
      </c>
      <c r="K1057" s="2">
        <v>0</v>
      </c>
      <c r="L1057" s="2">
        <v>0</v>
      </c>
      <c r="M1057" s="2">
        <v>1</v>
      </c>
      <c r="N1057" s="2">
        <f t="shared" si="34"/>
        <v>1414.5900000000001</v>
      </c>
    </row>
    <row r="1058" spans="1:14" ht="14.25">
      <c r="A1058" s="3" t="s">
        <v>1744</v>
      </c>
      <c r="B1058" s="2">
        <v>11</v>
      </c>
      <c r="C1058" s="3" t="s">
        <v>1838</v>
      </c>
      <c r="D1058" s="3" t="s">
        <v>2785</v>
      </c>
      <c r="E1058" s="3" t="s">
        <v>343</v>
      </c>
      <c r="F1058" s="4">
        <v>42047</v>
      </c>
      <c r="G1058" s="2">
        <v>214.29</v>
      </c>
      <c r="H1058" s="2">
        <v>127</v>
      </c>
      <c r="I1058" s="2">
        <v>113.37</v>
      </c>
      <c r="J1058" s="2">
        <f t="shared" si="33"/>
        <v>454.65999999999997</v>
      </c>
      <c r="K1058" s="2">
        <v>0</v>
      </c>
      <c r="L1058" s="2">
        <v>0</v>
      </c>
      <c r="M1058" s="2">
        <v>1</v>
      </c>
      <c r="N1058" s="2">
        <f t="shared" si="34"/>
        <v>454.65999999999997</v>
      </c>
    </row>
    <row r="1059" spans="1:14" ht="14.25">
      <c r="A1059" s="3" t="s">
        <v>1744</v>
      </c>
      <c r="B1059" s="2">
        <v>155</v>
      </c>
      <c r="C1059" s="3" t="s">
        <v>2786</v>
      </c>
      <c r="D1059" s="3" t="s">
        <v>500</v>
      </c>
      <c r="E1059" s="3" t="s">
        <v>501</v>
      </c>
      <c r="F1059" s="4">
        <v>42303</v>
      </c>
      <c r="G1059" s="2">
        <v>1099.66</v>
      </c>
      <c r="H1059" s="2">
        <v>1001.23</v>
      </c>
      <c r="I1059" s="2">
        <v>138.9</v>
      </c>
      <c r="J1059" s="2">
        <f t="shared" si="33"/>
        <v>2239.7900000000004</v>
      </c>
      <c r="K1059" s="2">
        <v>0</v>
      </c>
      <c r="L1059" s="2">
        <v>0</v>
      </c>
      <c r="M1059" s="2">
        <v>1</v>
      </c>
      <c r="N1059" s="2">
        <f t="shared" si="34"/>
        <v>2239.7900000000004</v>
      </c>
    </row>
    <row r="1060" spans="1:14" ht="14.25">
      <c r="A1060" s="3" t="s">
        <v>1744</v>
      </c>
      <c r="B1060" s="2">
        <v>19</v>
      </c>
      <c r="C1060" s="3" t="s">
        <v>1820</v>
      </c>
      <c r="D1060" s="3" t="s">
        <v>2787</v>
      </c>
      <c r="E1060" s="3" t="s">
        <v>592</v>
      </c>
      <c r="F1060" s="4">
        <v>42146</v>
      </c>
      <c r="G1060" s="2">
        <v>824.86</v>
      </c>
      <c r="H1060" s="2">
        <v>520.29</v>
      </c>
      <c r="I1060" s="2">
        <v>113.37</v>
      </c>
      <c r="J1060" s="2">
        <f t="shared" si="33"/>
        <v>1458.52</v>
      </c>
      <c r="K1060" s="2">
        <v>0</v>
      </c>
      <c r="L1060" s="2">
        <v>0</v>
      </c>
      <c r="M1060" s="2">
        <v>1</v>
      </c>
      <c r="N1060" s="2">
        <f t="shared" si="34"/>
        <v>1458.52</v>
      </c>
    </row>
    <row r="1061" spans="1:14" ht="14.25">
      <c r="A1061" s="3" t="s">
        <v>1744</v>
      </c>
      <c r="B1061" s="2">
        <v>230</v>
      </c>
      <c r="C1061" s="3" t="s">
        <v>2788</v>
      </c>
      <c r="D1061" s="3" t="s">
        <v>2787</v>
      </c>
      <c r="E1061" s="3" t="s">
        <v>592</v>
      </c>
      <c r="F1061" s="4">
        <v>42146</v>
      </c>
      <c r="G1061" s="2">
        <v>1674.68</v>
      </c>
      <c r="H1061" s="2">
        <v>904.03</v>
      </c>
      <c r="I1061" s="2">
        <v>346.24</v>
      </c>
      <c r="J1061" s="2">
        <f t="shared" si="33"/>
        <v>2924.95</v>
      </c>
      <c r="K1061" s="2">
        <v>0</v>
      </c>
      <c r="L1061" s="2">
        <v>0</v>
      </c>
      <c r="M1061" s="2">
        <v>1</v>
      </c>
      <c r="N1061" s="2">
        <f t="shared" si="34"/>
        <v>2924.95</v>
      </c>
    </row>
    <row r="1062" spans="1:14" ht="14.25">
      <c r="A1062" s="3" t="s">
        <v>1744</v>
      </c>
      <c r="B1062" s="2">
        <v>8</v>
      </c>
      <c r="C1062" s="3" t="s">
        <v>1817</v>
      </c>
      <c r="D1062" s="3" t="s">
        <v>2789</v>
      </c>
      <c r="E1062" s="3" t="s">
        <v>213</v>
      </c>
      <c r="F1062" s="4">
        <v>42019</v>
      </c>
      <c r="G1062" s="2">
        <v>561.21</v>
      </c>
      <c r="H1062" s="2">
        <v>300.69</v>
      </c>
      <c r="I1062" s="2">
        <v>113.37</v>
      </c>
      <c r="J1062" s="2">
        <f t="shared" si="33"/>
        <v>975.2700000000001</v>
      </c>
      <c r="K1062" s="2">
        <v>0</v>
      </c>
      <c r="L1062" s="2">
        <v>0</v>
      </c>
      <c r="M1062" s="2">
        <v>1</v>
      </c>
      <c r="N1062" s="2">
        <f t="shared" si="34"/>
        <v>975.2700000000001</v>
      </c>
    </row>
    <row r="1063" spans="1:14" ht="14.25">
      <c r="A1063" s="3" t="s">
        <v>1744</v>
      </c>
      <c r="B1063" s="2">
        <v>161</v>
      </c>
      <c r="C1063" s="3" t="s">
        <v>2790</v>
      </c>
      <c r="D1063" s="3" t="s">
        <v>2789</v>
      </c>
      <c r="E1063" s="3" t="s">
        <v>213</v>
      </c>
      <c r="F1063" s="4">
        <v>42019</v>
      </c>
      <c r="G1063" s="2">
        <v>1260.68</v>
      </c>
      <c r="H1063" s="2">
        <v>527.23</v>
      </c>
      <c r="I1063" s="2">
        <v>293.52</v>
      </c>
      <c r="J1063" s="2">
        <f t="shared" si="33"/>
        <v>2081.4300000000003</v>
      </c>
      <c r="K1063" s="2">
        <v>0</v>
      </c>
      <c r="L1063" s="2">
        <v>0</v>
      </c>
      <c r="M1063" s="2">
        <v>1</v>
      </c>
      <c r="N1063" s="2">
        <f t="shared" si="34"/>
        <v>2081.4300000000003</v>
      </c>
    </row>
    <row r="1064" spans="1:14" ht="14.25">
      <c r="A1064" s="3" t="s">
        <v>1744</v>
      </c>
      <c r="B1064" s="2">
        <v>6</v>
      </c>
      <c r="C1064" s="3" t="s">
        <v>2242</v>
      </c>
      <c r="D1064" s="3" t="s">
        <v>2791</v>
      </c>
      <c r="E1064" s="3" t="s">
        <v>372</v>
      </c>
      <c r="F1064" s="4">
        <v>42357</v>
      </c>
      <c r="G1064" s="2">
        <v>301.29</v>
      </c>
      <c r="H1064" s="2">
        <v>283.31</v>
      </c>
      <c r="I1064" s="2">
        <v>0</v>
      </c>
      <c r="J1064" s="2">
        <f t="shared" si="33"/>
        <v>584.6</v>
      </c>
      <c r="K1064" s="2">
        <v>0</v>
      </c>
      <c r="L1064" s="2">
        <v>0</v>
      </c>
      <c r="M1064" s="2">
        <v>1</v>
      </c>
      <c r="N1064" s="2">
        <f t="shared" si="34"/>
        <v>584.6</v>
      </c>
    </row>
    <row r="1065" spans="1:14" ht="14.25">
      <c r="A1065" s="3" t="s">
        <v>1744</v>
      </c>
      <c r="B1065" s="2">
        <v>237</v>
      </c>
      <c r="C1065" s="3" t="s">
        <v>2792</v>
      </c>
      <c r="D1065" s="3" t="s">
        <v>1036</v>
      </c>
      <c r="E1065" s="3" t="s">
        <v>1037</v>
      </c>
      <c r="F1065" s="4">
        <v>42185</v>
      </c>
      <c r="G1065" s="2">
        <v>2238.23</v>
      </c>
      <c r="H1065" s="2">
        <v>1131.56</v>
      </c>
      <c r="I1065" s="2">
        <v>96.26</v>
      </c>
      <c r="J1065" s="2">
        <f t="shared" si="33"/>
        <v>3466.05</v>
      </c>
      <c r="K1065" s="2">
        <v>0</v>
      </c>
      <c r="L1065" s="2">
        <v>0</v>
      </c>
      <c r="M1065" s="2">
        <v>1</v>
      </c>
      <c r="N1065" s="2">
        <f t="shared" si="34"/>
        <v>3466.05</v>
      </c>
    </row>
    <row r="1066" spans="1:14" ht="14.25">
      <c r="A1066" s="3" t="s">
        <v>1744</v>
      </c>
      <c r="B1066" s="2">
        <v>11</v>
      </c>
      <c r="C1066" s="3" t="s">
        <v>1838</v>
      </c>
      <c r="D1066" s="3" t="s">
        <v>1036</v>
      </c>
      <c r="E1066" s="3" t="s">
        <v>1037</v>
      </c>
      <c r="F1066" s="4">
        <v>42185</v>
      </c>
      <c r="G1066" s="2">
        <v>743.87</v>
      </c>
      <c r="H1066" s="2">
        <v>558.75</v>
      </c>
      <c r="I1066" s="2">
        <v>76.77</v>
      </c>
      <c r="J1066" s="2">
        <f t="shared" si="33"/>
        <v>1379.3899999999999</v>
      </c>
      <c r="K1066" s="2">
        <v>0</v>
      </c>
      <c r="L1066" s="2">
        <v>0</v>
      </c>
      <c r="M1066" s="2">
        <v>1</v>
      </c>
      <c r="N1066" s="2">
        <f t="shared" si="34"/>
        <v>1379.3899999999999</v>
      </c>
    </row>
    <row r="1067" spans="1:14" ht="14.25">
      <c r="A1067" s="3" t="s">
        <v>1744</v>
      </c>
      <c r="B1067" s="2">
        <v>3</v>
      </c>
      <c r="C1067" s="3" t="s">
        <v>1827</v>
      </c>
      <c r="D1067" s="3" t="s">
        <v>1465</v>
      </c>
      <c r="E1067" s="3" t="s">
        <v>1466</v>
      </c>
      <c r="F1067" s="4">
        <v>42077</v>
      </c>
      <c r="G1067" s="2">
        <v>95.87</v>
      </c>
      <c r="H1067" s="2">
        <v>93.27</v>
      </c>
      <c r="I1067" s="2">
        <v>0</v>
      </c>
      <c r="J1067" s="2">
        <f t="shared" si="33"/>
        <v>189.14</v>
      </c>
      <c r="K1067" s="2">
        <v>0</v>
      </c>
      <c r="L1067" s="2">
        <v>0</v>
      </c>
      <c r="M1067" s="2">
        <v>1</v>
      </c>
      <c r="N1067" s="2">
        <f t="shared" si="34"/>
        <v>189.14</v>
      </c>
    </row>
    <row r="1068" spans="1:14" ht="14.25">
      <c r="A1068" s="3" t="s">
        <v>1744</v>
      </c>
      <c r="B1068" s="2">
        <v>17</v>
      </c>
      <c r="C1068" s="3" t="s">
        <v>2051</v>
      </c>
      <c r="D1068" s="3" t="s">
        <v>2793</v>
      </c>
      <c r="E1068" s="3" t="s">
        <v>898</v>
      </c>
      <c r="F1068" s="4">
        <v>42317</v>
      </c>
      <c r="G1068" s="2">
        <v>44.48</v>
      </c>
      <c r="H1068" s="2">
        <v>41.3</v>
      </c>
      <c r="I1068" s="2">
        <v>149.77</v>
      </c>
      <c r="J1068" s="2">
        <f t="shared" si="33"/>
        <v>235.55</v>
      </c>
      <c r="K1068" s="2">
        <v>0</v>
      </c>
      <c r="L1068" s="2">
        <v>0</v>
      </c>
      <c r="M1068" s="2">
        <v>1</v>
      </c>
      <c r="N1068" s="2">
        <f t="shared" si="34"/>
        <v>235.55</v>
      </c>
    </row>
    <row r="1069" spans="1:14" ht="14.25">
      <c r="A1069" s="3" t="s">
        <v>1744</v>
      </c>
      <c r="B1069" s="2">
        <v>61</v>
      </c>
      <c r="C1069" s="3" t="s">
        <v>2794</v>
      </c>
      <c r="D1069" s="3" t="s">
        <v>1680</v>
      </c>
      <c r="E1069" s="3" t="s">
        <v>213</v>
      </c>
      <c r="F1069" s="4">
        <v>42121</v>
      </c>
      <c r="G1069" s="2">
        <v>750.4</v>
      </c>
      <c r="H1069" s="2">
        <v>350.43</v>
      </c>
      <c r="I1069" s="2">
        <v>232.41</v>
      </c>
      <c r="J1069" s="2">
        <f t="shared" si="33"/>
        <v>1333.24</v>
      </c>
      <c r="K1069" s="2">
        <v>0</v>
      </c>
      <c r="L1069" s="2">
        <v>0</v>
      </c>
      <c r="M1069" s="2">
        <v>1</v>
      </c>
      <c r="N1069" s="2">
        <f t="shared" si="34"/>
        <v>1333.24</v>
      </c>
    </row>
    <row r="1070" spans="1:14" ht="14.25">
      <c r="A1070" s="3" t="s">
        <v>1744</v>
      </c>
      <c r="B1070" s="2">
        <v>44</v>
      </c>
      <c r="C1070" s="3" t="s">
        <v>1780</v>
      </c>
      <c r="D1070" s="3" t="s">
        <v>507</v>
      </c>
      <c r="E1070" s="3" t="s">
        <v>340</v>
      </c>
      <c r="F1070" s="4">
        <v>42075</v>
      </c>
      <c r="G1070" s="2">
        <v>912.64</v>
      </c>
      <c r="H1070" s="2">
        <v>407.09</v>
      </c>
      <c r="I1070" s="2">
        <v>76.01</v>
      </c>
      <c r="J1070" s="2">
        <f t="shared" si="33"/>
        <v>1395.74</v>
      </c>
      <c r="K1070" s="2">
        <v>0</v>
      </c>
      <c r="L1070" s="2">
        <v>0</v>
      </c>
      <c r="M1070" s="2">
        <v>1</v>
      </c>
      <c r="N1070" s="2">
        <f t="shared" si="34"/>
        <v>1395.74</v>
      </c>
    </row>
    <row r="1071" spans="1:14" ht="14.25">
      <c r="A1071" s="3" t="s">
        <v>1744</v>
      </c>
      <c r="B1071" s="2">
        <v>18</v>
      </c>
      <c r="C1071" s="3" t="s">
        <v>2795</v>
      </c>
      <c r="D1071" s="3" t="s">
        <v>1100</v>
      </c>
      <c r="E1071" s="3" t="s">
        <v>460</v>
      </c>
      <c r="F1071" s="4">
        <v>42206</v>
      </c>
      <c r="G1071" s="2">
        <v>182.98</v>
      </c>
      <c r="H1071" s="2">
        <v>84.7</v>
      </c>
      <c r="I1071" s="2">
        <v>28.91</v>
      </c>
      <c r="J1071" s="2">
        <f t="shared" si="33"/>
        <v>296.59000000000003</v>
      </c>
      <c r="K1071" s="2">
        <v>0</v>
      </c>
      <c r="L1071" s="2">
        <v>0</v>
      </c>
      <c r="M1071" s="2">
        <v>1</v>
      </c>
      <c r="N1071" s="2">
        <f t="shared" si="34"/>
        <v>296.59000000000003</v>
      </c>
    </row>
    <row r="1072" spans="1:14" ht="14.25">
      <c r="A1072" s="3" t="s">
        <v>1744</v>
      </c>
      <c r="B1072" s="2">
        <v>8</v>
      </c>
      <c r="C1072" s="3" t="s">
        <v>1817</v>
      </c>
      <c r="D1072" s="3" t="s">
        <v>2796</v>
      </c>
      <c r="E1072" s="3" t="s">
        <v>589</v>
      </c>
      <c r="F1072" s="4">
        <v>42250</v>
      </c>
      <c r="G1072" s="2">
        <v>357.16</v>
      </c>
      <c r="H1072" s="2">
        <v>210.95</v>
      </c>
      <c r="I1072" s="2">
        <v>98.25</v>
      </c>
      <c r="J1072" s="2">
        <f t="shared" si="33"/>
        <v>666.36</v>
      </c>
      <c r="K1072" s="2">
        <v>0</v>
      </c>
      <c r="L1072" s="2">
        <v>0</v>
      </c>
      <c r="M1072" s="2">
        <v>1</v>
      </c>
      <c r="N1072" s="2">
        <f t="shared" si="34"/>
        <v>666.36</v>
      </c>
    </row>
    <row r="1073" spans="1:14" ht="14.25">
      <c r="A1073" s="3" t="s">
        <v>1744</v>
      </c>
      <c r="B1073" s="2">
        <v>35</v>
      </c>
      <c r="C1073" s="3" t="s">
        <v>2566</v>
      </c>
      <c r="D1073" s="3" t="s">
        <v>2796</v>
      </c>
      <c r="E1073" s="3" t="s">
        <v>589</v>
      </c>
      <c r="F1073" s="4">
        <v>42250</v>
      </c>
      <c r="G1073" s="2">
        <v>185.49</v>
      </c>
      <c r="H1073" s="2">
        <v>129.97</v>
      </c>
      <c r="I1073" s="2">
        <v>165.26</v>
      </c>
      <c r="J1073" s="2">
        <f t="shared" si="33"/>
        <v>480.72</v>
      </c>
      <c r="K1073" s="2">
        <v>0</v>
      </c>
      <c r="L1073" s="2">
        <v>0</v>
      </c>
      <c r="M1073" s="2">
        <v>1</v>
      </c>
      <c r="N1073" s="2">
        <f t="shared" si="34"/>
        <v>480.72</v>
      </c>
    </row>
    <row r="1074" spans="1:14" ht="14.25">
      <c r="A1074" s="3" t="s">
        <v>1744</v>
      </c>
      <c r="B1074" s="2">
        <v>8</v>
      </c>
      <c r="C1074" s="3" t="s">
        <v>1817</v>
      </c>
      <c r="D1074" s="3" t="s">
        <v>2797</v>
      </c>
      <c r="E1074" s="3" t="s">
        <v>480</v>
      </c>
      <c r="F1074" s="4">
        <v>42258</v>
      </c>
      <c r="G1074" s="2">
        <v>548.2</v>
      </c>
      <c r="H1074" s="2">
        <v>239.22</v>
      </c>
      <c r="I1074" s="2">
        <v>185.18</v>
      </c>
      <c r="J1074" s="2">
        <f t="shared" si="33"/>
        <v>972.6000000000001</v>
      </c>
      <c r="K1074" s="2">
        <v>0</v>
      </c>
      <c r="L1074" s="2">
        <v>0</v>
      </c>
      <c r="M1074" s="2">
        <v>1</v>
      </c>
      <c r="N1074" s="2">
        <f t="shared" si="34"/>
        <v>972.6000000000001</v>
      </c>
    </row>
    <row r="1075" spans="1:14" ht="14.25">
      <c r="A1075" s="3" t="s">
        <v>1744</v>
      </c>
      <c r="B1075" s="2">
        <v>45</v>
      </c>
      <c r="C1075" s="3" t="s">
        <v>1945</v>
      </c>
      <c r="D1075" s="3" t="s">
        <v>2797</v>
      </c>
      <c r="E1075" s="3" t="s">
        <v>480</v>
      </c>
      <c r="F1075" s="4">
        <v>42258</v>
      </c>
      <c r="G1075" s="2">
        <v>249.79</v>
      </c>
      <c r="H1075" s="2">
        <v>146.4</v>
      </c>
      <c r="I1075" s="2">
        <v>250.12</v>
      </c>
      <c r="J1075" s="2">
        <f t="shared" si="33"/>
        <v>646.31</v>
      </c>
      <c r="K1075" s="2">
        <v>0</v>
      </c>
      <c r="L1075" s="2">
        <v>0</v>
      </c>
      <c r="M1075" s="2">
        <v>1</v>
      </c>
      <c r="N1075" s="2">
        <f t="shared" si="34"/>
        <v>646.31</v>
      </c>
    </row>
    <row r="1076" spans="1:14" ht="14.25">
      <c r="A1076" s="3" t="s">
        <v>1744</v>
      </c>
      <c r="B1076" s="2">
        <v>80</v>
      </c>
      <c r="C1076" s="3" t="s">
        <v>2798</v>
      </c>
      <c r="D1076" s="3" t="s">
        <v>2799</v>
      </c>
      <c r="E1076" s="3" t="s">
        <v>213</v>
      </c>
      <c r="F1076" s="4">
        <v>42325</v>
      </c>
      <c r="G1076" s="2">
        <v>911.77</v>
      </c>
      <c r="H1076" s="2">
        <v>415.04</v>
      </c>
      <c r="I1076" s="2">
        <v>185.18</v>
      </c>
      <c r="J1076" s="2">
        <f t="shared" si="33"/>
        <v>1511.99</v>
      </c>
      <c r="K1076" s="2">
        <v>0</v>
      </c>
      <c r="L1076" s="2">
        <v>0</v>
      </c>
      <c r="M1076" s="2">
        <v>1</v>
      </c>
      <c r="N1076" s="2">
        <f t="shared" si="34"/>
        <v>1511.99</v>
      </c>
    </row>
    <row r="1077" spans="1:14" ht="14.25">
      <c r="A1077" s="3" t="s">
        <v>1744</v>
      </c>
      <c r="B1077" s="2">
        <v>8</v>
      </c>
      <c r="C1077" s="3" t="s">
        <v>1795</v>
      </c>
      <c r="D1077" s="3" t="s">
        <v>2799</v>
      </c>
      <c r="E1077" s="3" t="s">
        <v>213</v>
      </c>
      <c r="F1077" s="4">
        <v>42325</v>
      </c>
      <c r="G1077" s="2">
        <v>137.1</v>
      </c>
      <c r="H1077" s="2">
        <v>101.27</v>
      </c>
      <c r="I1077" s="2">
        <v>185.18</v>
      </c>
      <c r="J1077" s="2">
        <f t="shared" si="33"/>
        <v>423.55</v>
      </c>
      <c r="K1077" s="2">
        <v>0</v>
      </c>
      <c r="L1077" s="2">
        <v>0</v>
      </c>
      <c r="M1077" s="2">
        <v>1</v>
      </c>
      <c r="N1077" s="2">
        <f t="shared" si="34"/>
        <v>423.55</v>
      </c>
    </row>
    <row r="1078" spans="1:14" ht="14.25">
      <c r="A1078" s="3" t="s">
        <v>1744</v>
      </c>
      <c r="B1078" s="2">
        <v>44</v>
      </c>
      <c r="C1078" s="3" t="s">
        <v>1901</v>
      </c>
      <c r="D1078" s="3" t="s">
        <v>2800</v>
      </c>
      <c r="E1078" s="3" t="s">
        <v>744</v>
      </c>
      <c r="F1078" s="4">
        <v>42111</v>
      </c>
      <c r="G1078" s="2">
        <v>387.29</v>
      </c>
      <c r="H1078" s="2">
        <v>402.26</v>
      </c>
      <c r="I1078" s="2">
        <v>0</v>
      </c>
      <c r="J1078" s="2">
        <f t="shared" si="33"/>
        <v>789.55</v>
      </c>
      <c r="K1078" s="2">
        <v>0</v>
      </c>
      <c r="L1078" s="2">
        <v>0</v>
      </c>
      <c r="M1078" s="2">
        <v>1</v>
      </c>
      <c r="N1078" s="2">
        <f t="shared" si="34"/>
        <v>789.55</v>
      </c>
    </row>
    <row r="1079" spans="1:14" ht="14.25">
      <c r="A1079" s="3" t="s">
        <v>1744</v>
      </c>
      <c r="B1079" s="2">
        <v>83</v>
      </c>
      <c r="C1079" s="3" t="s">
        <v>2801</v>
      </c>
      <c r="D1079" s="3" t="s">
        <v>2802</v>
      </c>
      <c r="E1079" s="3" t="s">
        <v>198</v>
      </c>
      <c r="F1079" s="4">
        <v>42111</v>
      </c>
      <c r="G1079" s="2">
        <v>1898.5</v>
      </c>
      <c r="H1079" s="2">
        <v>1279.47</v>
      </c>
      <c r="I1079" s="2">
        <v>0</v>
      </c>
      <c r="J1079" s="2">
        <f t="shared" si="33"/>
        <v>3177.9700000000003</v>
      </c>
      <c r="K1079" s="2">
        <v>0</v>
      </c>
      <c r="L1079" s="2">
        <v>0</v>
      </c>
      <c r="M1079" s="2">
        <v>1</v>
      </c>
      <c r="N1079" s="2">
        <f t="shared" si="34"/>
        <v>3177.9700000000003</v>
      </c>
    </row>
    <row r="1080" spans="1:14" ht="14.25">
      <c r="A1080" s="3" t="s">
        <v>1744</v>
      </c>
      <c r="B1080" s="2">
        <v>369</v>
      </c>
      <c r="C1080" s="3" t="s">
        <v>2803</v>
      </c>
      <c r="D1080" s="3" t="s">
        <v>2802</v>
      </c>
      <c r="E1080" s="3" t="s">
        <v>198</v>
      </c>
      <c r="F1080" s="4">
        <v>42111</v>
      </c>
      <c r="G1080" s="2">
        <v>2316.35</v>
      </c>
      <c r="H1080" s="2">
        <v>3053.15</v>
      </c>
      <c r="I1080" s="2">
        <v>0</v>
      </c>
      <c r="J1080" s="2">
        <f t="shared" si="33"/>
        <v>5369.5</v>
      </c>
      <c r="K1080" s="2">
        <v>0</v>
      </c>
      <c r="L1080" s="2">
        <v>0</v>
      </c>
      <c r="M1080" s="2">
        <v>1</v>
      </c>
      <c r="N1080" s="2">
        <f t="shared" si="34"/>
        <v>5369.5</v>
      </c>
    </row>
    <row r="1081" spans="1:14" ht="14.25">
      <c r="A1081" s="3" t="s">
        <v>1744</v>
      </c>
      <c r="B1081" s="2">
        <v>29</v>
      </c>
      <c r="C1081" s="3" t="s">
        <v>2340</v>
      </c>
      <c r="D1081" s="3" t="s">
        <v>1468</v>
      </c>
      <c r="E1081" s="3" t="s">
        <v>1469</v>
      </c>
      <c r="F1081" s="4">
        <v>42073</v>
      </c>
      <c r="G1081" s="2">
        <v>172.64</v>
      </c>
      <c r="H1081" s="2">
        <v>106.33</v>
      </c>
      <c r="I1081" s="2">
        <v>185.18</v>
      </c>
      <c r="J1081" s="2">
        <f t="shared" si="33"/>
        <v>464.15</v>
      </c>
      <c r="K1081" s="2">
        <v>0</v>
      </c>
      <c r="L1081" s="2">
        <v>0</v>
      </c>
      <c r="M1081" s="2">
        <v>1</v>
      </c>
      <c r="N1081" s="2">
        <f t="shared" si="34"/>
        <v>464.15</v>
      </c>
    </row>
    <row r="1082" spans="1:14" ht="14.25">
      <c r="A1082" s="3" t="s">
        <v>1744</v>
      </c>
      <c r="B1082" s="2">
        <v>30</v>
      </c>
      <c r="C1082" s="3" t="s">
        <v>2804</v>
      </c>
      <c r="D1082" s="3" t="s">
        <v>1685</v>
      </c>
      <c r="E1082" s="3" t="s">
        <v>198</v>
      </c>
      <c r="F1082" s="4">
        <v>42045</v>
      </c>
      <c r="G1082" s="2">
        <v>541.74</v>
      </c>
      <c r="H1082" s="2">
        <v>301.81</v>
      </c>
      <c r="I1082" s="2">
        <v>232.41</v>
      </c>
      <c r="J1082" s="2">
        <f t="shared" si="33"/>
        <v>1075.96</v>
      </c>
      <c r="K1082" s="2">
        <v>0</v>
      </c>
      <c r="L1082" s="2">
        <v>0</v>
      </c>
      <c r="M1082" s="2">
        <v>1</v>
      </c>
      <c r="N1082" s="2">
        <f t="shared" si="34"/>
        <v>1075.96</v>
      </c>
    </row>
    <row r="1083" spans="1:14" ht="14.25">
      <c r="A1083" s="3" t="s">
        <v>1744</v>
      </c>
      <c r="B1083" s="2">
        <v>8</v>
      </c>
      <c r="C1083" s="3" t="s">
        <v>1817</v>
      </c>
      <c r="D1083" s="3" t="s">
        <v>2805</v>
      </c>
      <c r="E1083" s="3" t="s">
        <v>1967</v>
      </c>
      <c r="F1083" s="4">
        <v>42019</v>
      </c>
      <c r="G1083" s="2">
        <v>415.2</v>
      </c>
      <c r="H1083" s="2">
        <v>223.44</v>
      </c>
      <c r="I1083" s="2">
        <v>113.37</v>
      </c>
      <c r="J1083" s="2">
        <f t="shared" si="33"/>
        <v>752.01</v>
      </c>
      <c r="K1083" s="2">
        <v>0</v>
      </c>
      <c r="L1083" s="2">
        <v>0</v>
      </c>
      <c r="M1083" s="2">
        <v>1</v>
      </c>
      <c r="N1083" s="2">
        <f t="shared" si="34"/>
        <v>752.01</v>
      </c>
    </row>
    <row r="1084" spans="1:14" ht="14.25">
      <c r="A1084" s="3" t="s">
        <v>1744</v>
      </c>
      <c r="B1084" s="2">
        <v>55</v>
      </c>
      <c r="C1084" s="3" t="s">
        <v>2806</v>
      </c>
      <c r="D1084" s="3" t="s">
        <v>2805</v>
      </c>
      <c r="E1084" s="3" t="s">
        <v>1967</v>
      </c>
      <c r="F1084" s="4">
        <v>42019</v>
      </c>
      <c r="G1084" s="2">
        <v>445.46</v>
      </c>
      <c r="H1084" s="2">
        <v>192.8</v>
      </c>
      <c r="I1084" s="2">
        <v>196.62</v>
      </c>
      <c r="J1084" s="2">
        <f t="shared" si="33"/>
        <v>834.88</v>
      </c>
      <c r="K1084" s="2">
        <v>0</v>
      </c>
      <c r="L1084" s="2">
        <v>0</v>
      </c>
      <c r="M1084" s="2">
        <v>1</v>
      </c>
      <c r="N1084" s="2">
        <f t="shared" si="34"/>
        <v>834.88</v>
      </c>
    </row>
    <row r="1085" spans="1:14" ht="14.25">
      <c r="A1085" s="3" t="s">
        <v>1744</v>
      </c>
      <c r="B1085" s="2">
        <v>28</v>
      </c>
      <c r="C1085" s="3" t="s">
        <v>2122</v>
      </c>
      <c r="D1085" s="3" t="s">
        <v>1686</v>
      </c>
      <c r="E1085" s="3" t="s">
        <v>213</v>
      </c>
      <c r="F1085" s="4">
        <v>42360</v>
      </c>
      <c r="G1085" s="2">
        <v>209.57</v>
      </c>
      <c r="H1085" s="2">
        <v>103.19</v>
      </c>
      <c r="I1085" s="2">
        <v>185.18</v>
      </c>
      <c r="J1085" s="2">
        <f t="shared" si="33"/>
        <v>497.94</v>
      </c>
      <c r="K1085" s="2">
        <v>0</v>
      </c>
      <c r="L1085" s="2">
        <v>0</v>
      </c>
      <c r="M1085" s="2">
        <v>1</v>
      </c>
      <c r="N1085" s="2">
        <f t="shared" si="34"/>
        <v>497.94</v>
      </c>
    </row>
    <row r="1086" spans="1:14" ht="14.25">
      <c r="A1086" s="3" t="s">
        <v>1744</v>
      </c>
      <c r="B1086" s="2">
        <v>11</v>
      </c>
      <c r="C1086" s="3" t="s">
        <v>1751</v>
      </c>
      <c r="D1086" s="3" t="s">
        <v>2807</v>
      </c>
      <c r="E1086" s="3" t="s">
        <v>229</v>
      </c>
      <c r="F1086" s="4">
        <v>42283</v>
      </c>
      <c r="G1086" s="2">
        <v>401.97</v>
      </c>
      <c r="H1086" s="2">
        <v>195.05</v>
      </c>
      <c r="I1086" s="2">
        <v>98.25</v>
      </c>
      <c r="J1086" s="2">
        <f t="shared" si="33"/>
        <v>695.27</v>
      </c>
      <c r="K1086" s="2">
        <v>0</v>
      </c>
      <c r="L1086" s="2">
        <v>0</v>
      </c>
      <c r="M1086" s="2">
        <v>1</v>
      </c>
      <c r="N1086" s="2">
        <f t="shared" si="34"/>
        <v>695.27</v>
      </c>
    </row>
    <row r="1087" spans="1:14" ht="14.25">
      <c r="A1087" s="3" t="s">
        <v>1744</v>
      </c>
      <c r="B1087" s="2">
        <v>55</v>
      </c>
      <c r="C1087" s="3" t="s">
        <v>1783</v>
      </c>
      <c r="D1087" s="3" t="s">
        <v>2807</v>
      </c>
      <c r="E1087" s="3" t="s">
        <v>229</v>
      </c>
      <c r="F1087" s="4">
        <v>42283</v>
      </c>
      <c r="G1087" s="2">
        <v>382.84</v>
      </c>
      <c r="H1087" s="2">
        <v>136.57</v>
      </c>
      <c r="I1087" s="2">
        <v>208.9</v>
      </c>
      <c r="J1087" s="2">
        <f t="shared" si="33"/>
        <v>728.31</v>
      </c>
      <c r="K1087" s="2">
        <v>0</v>
      </c>
      <c r="L1087" s="2">
        <v>0</v>
      </c>
      <c r="M1087" s="2">
        <v>1</v>
      </c>
      <c r="N1087" s="2">
        <f t="shared" si="34"/>
        <v>728.31</v>
      </c>
    </row>
    <row r="1088" spans="1:14" ht="14.25">
      <c r="A1088" s="3" t="s">
        <v>1744</v>
      </c>
      <c r="B1088" s="2">
        <v>14</v>
      </c>
      <c r="C1088" s="3" t="s">
        <v>2808</v>
      </c>
      <c r="D1088" s="3" t="s">
        <v>2809</v>
      </c>
      <c r="E1088" s="3" t="s">
        <v>343</v>
      </c>
      <c r="F1088" s="4">
        <v>42327</v>
      </c>
      <c r="G1088" s="2">
        <v>404.49</v>
      </c>
      <c r="H1088" s="2">
        <v>153.45</v>
      </c>
      <c r="I1088" s="2">
        <v>0</v>
      </c>
      <c r="J1088" s="2">
        <f t="shared" si="33"/>
        <v>557.94</v>
      </c>
      <c r="K1088" s="2">
        <v>0</v>
      </c>
      <c r="L1088" s="2">
        <v>0</v>
      </c>
      <c r="M1088" s="2">
        <v>1</v>
      </c>
      <c r="N1088" s="2">
        <f t="shared" si="34"/>
        <v>557.94</v>
      </c>
    </row>
    <row r="1089" spans="1:14" ht="14.25">
      <c r="A1089" s="3" t="s">
        <v>1744</v>
      </c>
      <c r="B1089" s="2">
        <v>74</v>
      </c>
      <c r="C1089" s="3" t="s">
        <v>2810</v>
      </c>
      <c r="D1089" s="3" t="s">
        <v>2811</v>
      </c>
      <c r="E1089" s="3" t="s">
        <v>198</v>
      </c>
      <c r="F1089" s="4">
        <v>42242</v>
      </c>
      <c r="G1089" s="2">
        <v>1517.92</v>
      </c>
      <c r="H1089" s="2">
        <v>645.58</v>
      </c>
      <c r="I1089" s="2">
        <v>107.15</v>
      </c>
      <c r="J1089" s="2">
        <f t="shared" si="33"/>
        <v>2270.65</v>
      </c>
      <c r="K1089" s="2">
        <v>0</v>
      </c>
      <c r="L1089" s="2">
        <v>0</v>
      </c>
      <c r="M1089" s="2">
        <v>1</v>
      </c>
      <c r="N1089" s="2">
        <f t="shared" si="34"/>
        <v>2270.65</v>
      </c>
    </row>
    <row r="1090" spans="1:14" ht="14.25">
      <c r="A1090" s="3" t="s">
        <v>1744</v>
      </c>
      <c r="B1090" s="2">
        <v>22</v>
      </c>
      <c r="C1090" s="3" t="s">
        <v>2812</v>
      </c>
      <c r="D1090" s="3" t="s">
        <v>2813</v>
      </c>
      <c r="E1090" s="3" t="s">
        <v>592</v>
      </c>
      <c r="F1090" s="4">
        <v>42241</v>
      </c>
      <c r="G1090" s="2">
        <v>275.57</v>
      </c>
      <c r="H1090" s="2">
        <v>177.44</v>
      </c>
      <c r="I1090" s="2">
        <v>163.54</v>
      </c>
      <c r="J1090" s="2">
        <f t="shared" si="33"/>
        <v>616.55</v>
      </c>
      <c r="K1090" s="2">
        <v>0</v>
      </c>
      <c r="L1090" s="2">
        <v>0</v>
      </c>
      <c r="M1090" s="2">
        <v>1</v>
      </c>
      <c r="N1090" s="2">
        <f t="shared" si="34"/>
        <v>616.55</v>
      </c>
    </row>
    <row r="1091" spans="1:14" ht="14.25">
      <c r="A1091" s="3" t="s">
        <v>1744</v>
      </c>
      <c r="B1091" s="2">
        <v>7</v>
      </c>
      <c r="C1091" s="3" t="s">
        <v>2304</v>
      </c>
      <c r="D1091" s="3" t="s">
        <v>2814</v>
      </c>
      <c r="E1091" s="3" t="s">
        <v>198</v>
      </c>
      <c r="F1091" s="4">
        <v>42240</v>
      </c>
      <c r="G1091" s="2">
        <v>346.46</v>
      </c>
      <c r="H1091" s="2">
        <v>340.81</v>
      </c>
      <c r="I1091" s="2">
        <v>0</v>
      </c>
      <c r="J1091" s="2">
        <f t="shared" si="33"/>
        <v>687.27</v>
      </c>
      <c r="K1091" s="2">
        <v>0</v>
      </c>
      <c r="L1091" s="2">
        <v>0</v>
      </c>
      <c r="M1091" s="2">
        <v>1</v>
      </c>
      <c r="N1091" s="2">
        <f t="shared" si="34"/>
        <v>687.27</v>
      </c>
    </row>
    <row r="1092" spans="1:14" ht="14.25">
      <c r="A1092" s="3" t="s">
        <v>1744</v>
      </c>
      <c r="B1092" s="2">
        <v>33</v>
      </c>
      <c r="C1092" s="3" t="s">
        <v>2815</v>
      </c>
      <c r="D1092" s="3" t="s">
        <v>2816</v>
      </c>
      <c r="E1092" s="3" t="s">
        <v>679</v>
      </c>
      <c r="F1092" s="4">
        <v>42065</v>
      </c>
      <c r="G1092" s="2">
        <v>312.05</v>
      </c>
      <c r="H1092" s="2">
        <v>352.09</v>
      </c>
      <c r="I1092" s="2">
        <v>0</v>
      </c>
      <c r="J1092" s="2">
        <f t="shared" si="33"/>
        <v>664.14</v>
      </c>
      <c r="K1092" s="2">
        <v>0</v>
      </c>
      <c r="L1092" s="2">
        <v>0</v>
      </c>
      <c r="M1092" s="2">
        <v>1</v>
      </c>
      <c r="N1092" s="2">
        <f t="shared" si="34"/>
        <v>664.14</v>
      </c>
    </row>
    <row r="1093" spans="1:14" ht="14.25">
      <c r="A1093" s="3" t="s">
        <v>1744</v>
      </c>
      <c r="B1093" s="2">
        <v>55</v>
      </c>
      <c r="C1093" s="3" t="s">
        <v>2817</v>
      </c>
      <c r="D1093" s="3" t="s">
        <v>2816</v>
      </c>
      <c r="E1093" s="3" t="s">
        <v>679</v>
      </c>
      <c r="F1093" s="4">
        <v>42065</v>
      </c>
      <c r="G1093" s="2">
        <v>304.77</v>
      </c>
      <c r="H1093" s="2">
        <v>323.75</v>
      </c>
      <c r="I1093" s="2">
        <v>0</v>
      </c>
      <c r="J1093" s="2">
        <f t="shared" si="33"/>
        <v>628.52</v>
      </c>
      <c r="K1093" s="2">
        <v>0</v>
      </c>
      <c r="L1093" s="2">
        <v>0</v>
      </c>
      <c r="M1093" s="2">
        <v>1</v>
      </c>
      <c r="N1093" s="2">
        <f t="shared" si="34"/>
        <v>628.52</v>
      </c>
    </row>
    <row r="1094" spans="1:14" ht="14.25">
      <c r="A1094" s="3" t="s">
        <v>1744</v>
      </c>
      <c r="B1094" s="2">
        <v>15</v>
      </c>
      <c r="C1094" s="3" t="s">
        <v>2818</v>
      </c>
      <c r="D1094" s="3" t="s">
        <v>2819</v>
      </c>
      <c r="E1094" s="3" t="s">
        <v>1757</v>
      </c>
      <c r="F1094" s="4">
        <v>42206</v>
      </c>
      <c r="G1094" s="2">
        <v>361.73</v>
      </c>
      <c r="H1094" s="2">
        <v>237.11</v>
      </c>
      <c r="I1094" s="2">
        <v>113.37</v>
      </c>
      <c r="J1094" s="2">
        <f t="shared" si="33"/>
        <v>712.21</v>
      </c>
      <c r="K1094" s="2">
        <v>0</v>
      </c>
      <c r="L1094" s="2">
        <v>0</v>
      </c>
      <c r="M1094" s="2">
        <v>1</v>
      </c>
      <c r="N1094" s="2">
        <f t="shared" si="34"/>
        <v>712.21</v>
      </c>
    </row>
    <row r="1095" spans="1:14" ht="14.25">
      <c r="A1095" s="3" t="s">
        <v>1744</v>
      </c>
      <c r="B1095" s="2">
        <v>55</v>
      </c>
      <c r="C1095" s="3" t="s">
        <v>2806</v>
      </c>
      <c r="D1095" s="3" t="s">
        <v>2819</v>
      </c>
      <c r="E1095" s="3" t="s">
        <v>1757</v>
      </c>
      <c r="F1095" s="4">
        <v>42206</v>
      </c>
      <c r="G1095" s="2">
        <v>378.06</v>
      </c>
      <c r="H1095" s="2">
        <v>227.48</v>
      </c>
      <c r="I1095" s="2">
        <v>216.42</v>
      </c>
      <c r="J1095" s="2">
        <f t="shared" si="33"/>
        <v>821.9599999999999</v>
      </c>
      <c r="K1095" s="2">
        <v>0</v>
      </c>
      <c r="L1095" s="2">
        <v>0</v>
      </c>
      <c r="M1095" s="2">
        <v>1</v>
      </c>
      <c r="N1095" s="2">
        <f t="shared" si="34"/>
        <v>821.9599999999999</v>
      </c>
    </row>
    <row r="1096" spans="1:14" ht="14.25">
      <c r="A1096" s="3" t="s">
        <v>1744</v>
      </c>
      <c r="B1096" s="2">
        <v>32</v>
      </c>
      <c r="C1096" s="3" t="s">
        <v>2820</v>
      </c>
      <c r="D1096" s="3" t="s">
        <v>2821</v>
      </c>
      <c r="E1096" s="3" t="s">
        <v>2822</v>
      </c>
      <c r="F1096" s="4">
        <v>42335</v>
      </c>
      <c r="G1096" s="2">
        <v>368.43</v>
      </c>
      <c r="H1096" s="2">
        <v>384</v>
      </c>
      <c r="I1096" s="2">
        <v>0</v>
      </c>
      <c r="J1096" s="2">
        <f t="shared" si="33"/>
        <v>752.4300000000001</v>
      </c>
      <c r="K1096" s="2">
        <v>0</v>
      </c>
      <c r="L1096" s="2">
        <v>0</v>
      </c>
      <c r="M1096" s="2">
        <v>1</v>
      </c>
      <c r="N1096" s="2">
        <f t="shared" si="34"/>
        <v>752.4300000000001</v>
      </c>
    </row>
    <row r="1097" spans="1:14" ht="14.25">
      <c r="A1097" s="3" t="s">
        <v>1744</v>
      </c>
      <c r="B1097" s="2">
        <v>143</v>
      </c>
      <c r="C1097" s="3" t="s">
        <v>2823</v>
      </c>
      <c r="D1097" s="3" t="s">
        <v>2824</v>
      </c>
      <c r="E1097" s="3" t="s">
        <v>613</v>
      </c>
      <c r="F1097" s="4">
        <v>42131</v>
      </c>
      <c r="G1097" s="2">
        <v>1106.85</v>
      </c>
      <c r="H1097" s="2">
        <v>840.2</v>
      </c>
      <c r="I1097" s="2">
        <v>208.01</v>
      </c>
      <c r="J1097" s="2">
        <f aca="true" t="shared" si="35" ref="J1097:J1160">SUM(G1097:I1097)</f>
        <v>2155.06</v>
      </c>
      <c r="K1097" s="2">
        <v>0</v>
      </c>
      <c r="L1097" s="2">
        <v>0</v>
      </c>
      <c r="M1097" s="2">
        <v>1</v>
      </c>
      <c r="N1097" s="2">
        <f aca="true" t="shared" si="36" ref="N1097:N1160">M1097*J1097</f>
        <v>2155.06</v>
      </c>
    </row>
    <row r="1098" spans="1:14" ht="14.25">
      <c r="A1098" s="3" t="s">
        <v>1744</v>
      </c>
      <c r="B1098" s="2">
        <v>9</v>
      </c>
      <c r="C1098" s="3" t="s">
        <v>1762</v>
      </c>
      <c r="D1098" s="3" t="s">
        <v>2824</v>
      </c>
      <c r="E1098" s="3" t="s">
        <v>613</v>
      </c>
      <c r="F1098" s="4">
        <v>42131</v>
      </c>
      <c r="G1098" s="2">
        <v>214.63</v>
      </c>
      <c r="H1098" s="2">
        <v>440.01</v>
      </c>
      <c r="I1098" s="2">
        <v>185.18</v>
      </c>
      <c r="J1098" s="2">
        <f t="shared" si="35"/>
        <v>839.8199999999999</v>
      </c>
      <c r="K1098" s="2">
        <v>0</v>
      </c>
      <c r="L1098" s="2">
        <v>0</v>
      </c>
      <c r="M1098" s="2">
        <v>1</v>
      </c>
      <c r="N1098" s="2">
        <f t="shared" si="36"/>
        <v>839.8199999999999</v>
      </c>
    </row>
    <row r="1099" spans="1:14" ht="14.25">
      <c r="A1099" s="3" t="s">
        <v>1744</v>
      </c>
      <c r="B1099" s="2">
        <v>26</v>
      </c>
      <c r="C1099" s="3" t="s">
        <v>2825</v>
      </c>
      <c r="D1099" s="3" t="s">
        <v>2826</v>
      </c>
      <c r="E1099" s="3" t="s">
        <v>76</v>
      </c>
      <c r="F1099" s="4">
        <v>42095</v>
      </c>
      <c r="G1099" s="2">
        <v>945.93</v>
      </c>
      <c r="H1099" s="2">
        <v>358.14</v>
      </c>
      <c r="I1099" s="2">
        <v>251.31</v>
      </c>
      <c r="J1099" s="2">
        <f t="shared" si="35"/>
        <v>1555.3799999999999</v>
      </c>
      <c r="K1099" s="2">
        <v>0</v>
      </c>
      <c r="L1099" s="2">
        <v>0</v>
      </c>
      <c r="M1099" s="2">
        <v>1</v>
      </c>
      <c r="N1099" s="2">
        <f t="shared" si="36"/>
        <v>1555.3799999999999</v>
      </c>
    </row>
    <row r="1100" spans="1:14" ht="14.25">
      <c r="A1100" s="3" t="s">
        <v>1744</v>
      </c>
      <c r="B1100" s="2">
        <v>58</v>
      </c>
      <c r="C1100" s="3" t="s">
        <v>2827</v>
      </c>
      <c r="D1100" s="3" t="s">
        <v>2826</v>
      </c>
      <c r="E1100" s="3" t="s">
        <v>76</v>
      </c>
      <c r="F1100" s="4">
        <v>42095</v>
      </c>
      <c r="G1100" s="2">
        <v>171.97</v>
      </c>
      <c r="H1100" s="2">
        <v>197.77</v>
      </c>
      <c r="I1100" s="2">
        <v>392.92</v>
      </c>
      <c r="J1100" s="2">
        <f t="shared" si="35"/>
        <v>762.6600000000001</v>
      </c>
      <c r="K1100" s="2">
        <v>0</v>
      </c>
      <c r="L1100" s="2">
        <v>0</v>
      </c>
      <c r="M1100" s="2">
        <v>1</v>
      </c>
      <c r="N1100" s="2">
        <f t="shared" si="36"/>
        <v>762.6600000000001</v>
      </c>
    </row>
    <row r="1101" spans="1:14" ht="14.25">
      <c r="A1101" s="3" t="s">
        <v>1744</v>
      </c>
      <c r="B1101" s="2">
        <v>65</v>
      </c>
      <c r="C1101" s="3" t="s">
        <v>2828</v>
      </c>
      <c r="D1101" s="3" t="s">
        <v>2829</v>
      </c>
      <c r="E1101" s="3" t="s">
        <v>262</v>
      </c>
      <c r="F1101" s="4">
        <v>42019</v>
      </c>
      <c r="G1101" s="2">
        <v>923.59</v>
      </c>
      <c r="H1101" s="2">
        <v>563.97</v>
      </c>
      <c r="I1101" s="2">
        <v>200.16</v>
      </c>
      <c r="J1101" s="2">
        <f t="shared" si="35"/>
        <v>1687.72</v>
      </c>
      <c r="K1101" s="2">
        <v>0</v>
      </c>
      <c r="L1101" s="2">
        <v>0</v>
      </c>
      <c r="M1101" s="2">
        <v>1</v>
      </c>
      <c r="N1101" s="2">
        <f t="shared" si="36"/>
        <v>1687.72</v>
      </c>
    </row>
    <row r="1102" spans="1:14" ht="14.25">
      <c r="A1102" s="3" t="s">
        <v>1744</v>
      </c>
      <c r="B1102" s="2">
        <v>68</v>
      </c>
      <c r="C1102" s="3" t="s">
        <v>2830</v>
      </c>
      <c r="D1102" s="3" t="s">
        <v>2831</v>
      </c>
      <c r="E1102" s="3" t="s">
        <v>223</v>
      </c>
      <c r="F1102" s="4">
        <v>42179</v>
      </c>
      <c r="G1102" s="2">
        <v>821.49</v>
      </c>
      <c r="H1102" s="2">
        <v>392.69</v>
      </c>
      <c r="I1102" s="2">
        <v>185.18</v>
      </c>
      <c r="J1102" s="2">
        <f t="shared" si="35"/>
        <v>1399.3600000000001</v>
      </c>
      <c r="K1102" s="2">
        <v>0</v>
      </c>
      <c r="L1102" s="2">
        <v>0</v>
      </c>
      <c r="M1102" s="2">
        <v>1</v>
      </c>
      <c r="N1102" s="2">
        <f t="shared" si="36"/>
        <v>1399.3600000000001</v>
      </c>
    </row>
    <row r="1103" spans="1:14" ht="14.25">
      <c r="A1103" s="3" t="s">
        <v>1744</v>
      </c>
      <c r="B1103" s="2">
        <v>8</v>
      </c>
      <c r="C1103" s="3" t="s">
        <v>1795</v>
      </c>
      <c r="D1103" s="3" t="s">
        <v>2831</v>
      </c>
      <c r="E1103" s="3" t="s">
        <v>223</v>
      </c>
      <c r="F1103" s="4">
        <v>42179</v>
      </c>
      <c r="G1103" s="2">
        <v>76.95</v>
      </c>
      <c r="H1103" s="2">
        <v>85.86</v>
      </c>
      <c r="I1103" s="2">
        <v>185.18</v>
      </c>
      <c r="J1103" s="2">
        <f t="shared" si="35"/>
        <v>347.99</v>
      </c>
      <c r="K1103" s="2">
        <v>0</v>
      </c>
      <c r="L1103" s="2">
        <v>0</v>
      </c>
      <c r="M1103" s="2">
        <v>1</v>
      </c>
      <c r="N1103" s="2">
        <f t="shared" si="36"/>
        <v>347.99</v>
      </c>
    </row>
    <row r="1104" spans="1:14" ht="14.25">
      <c r="A1104" s="3" t="s">
        <v>1744</v>
      </c>
      <c r="B1104" s="2">
        <v>44</v>
      </c>
      <c r="C1104" s="3" t="s">
        <v>2276</v>
      </c>
      <c r="D1104" s="3" t="s">
        <v>1055</v>
      </c>
      <c r="E1104" s="3" t="s">
        <v>898</v>
      </c>
      <c r="F1104" s="4">
        <v>42357</v>
      </c>
      <c r="G1104" s="2">
        <v>684.92</v>
      </c>
      <c r="H1104" s="2">
        <v>653.39</v>
      </c>
      <c r="I1104" s="2">
        <v>0</v>
      </c>
      <c r="J1104" s="2">
        <f t="shared" si="35"/>
        <v>1338.31</v>
      </c>
      <c r="K1104" s="2">
        <v>0</v>
      </c>
      <c r="L1104" s="2">
        <v>0</v>
      </c>
      <c r="M1104" s="2">
        <v>1</v>
      </c>
      <c r="N1104" s="2">
        <f t="shared" si="36"/>
        <v>1338.31</v>
      </c>
    </row>
    <row r="1105" spans="1:14" ht="14.25">
      <c r="A1105" s="3" t="s">
        <v>1744</v>
      </c>
      <c r="B1105" s="2">
        <v>58</v>
      </c>
      <c r="C1105" s="3" t="s">
        <v>1816</v>
      </c>
      <c r="D1105" s="3" t="s">
        <v>2832</v>
      </c>
      <c r="E1105" s="3" t="s">
        <v>307</v>
      </c>
      <c r="F1105" s="4">
        <v>42174</v>
      </c>
      <c r="G1105" s="2">
        <v>789.66</v>
      </c>
      <c r="H1105" s="2">
        <v>490.96</v>
      </c>
      <c r="I1105" s="2">
        <v>370.36</v>
      </c>
      <c r="J1105" s="2">
        <f t="shared" si="35"/>
        <v>1650.98</v>
      </c>
      <c r="K1105" s="2">
        <v>0</v>
      </c>
      <c r="L1105" s="2">
        <v>0</v>
      </c>
      <c r="M1105" s="2">
        <v>1</v>
      </c>
      <c r="N1105" s="2">
        <f t="shared" si="36"/>
        <v>1650.98</v>
      </c>
    </row>
    <row r="1106" spans="1:14" ht="14.25">
      <c r="A1106" s="3" t="s">
        <v>1744</v>
      </c>
      <c r="B1106" s="2">
        <v>29</v>
      </c>
      <c r="C1106" s="3" t="s">
        <v>2833</v>
      </c>
      <c r="D1106" s="3" t="s">
        <v>1474</v>
      </c>
      <c r="E1106" s="3" t="s">
        <v>299</v>
      </c>
      <c r="F1106" s="4">
        <v>42089</v>
      </c>
      <c r="G1106" s="2">
        <v>722.17</v>
      </c>
      <c r="H1106" s="2">
        <v>729.17</v>
      </c>
      <c r="I1106" s="2">
        <v>133.21</v>
      </c>
      <c r="J1106" s="2">
        <f t="shared" si="35"/>
        <v>1584.55</v>
      </c>
      <c r="K1106" s="2">
        <v>0</v>
      </c>
      <c r="L1106" s="2">
        <v>0</v>
      </c>
      <c r="M1106" s="2">
        <v>1</v>
      </c>
      <c r="N1106" s="2">
        <f t="shared" si="36"/>
        <v>1584.55</v>
      </c>
    </row>
    <row r="1107" spans="1:14" ht="14.25">
      <c r="A1107" s="3" t="s">
        <v>1744</v>
      </c>
      <c r="B1107" s="2">
        <v>102</v>
      </c>
      <c r="C1107" s="3" t="s">
        <v>2834</v>
      </c>
      <c r="D1107" s="3" t="s">
        <v>2835</v>
      </c>
      <c r="E1107" s="3" t="s">
        <v>1144</v>
      </c>
      <c r="F1107" s="4">
        <v>42220</v>
      </c>
      <c r="G1107" s="2">
        <v>989.73</v>
      </c>
      <c r="H1107" s="2">
        <v>439.42</v>
      </c>
      <c r="I1107" s="2">
        <v>331.92</v>
      </c>
      <c r="J1107" s="2">
        <f t="shared" si="35"/>
        <v>1761.0700000000002</v>
      </c>
      <c r="K1107" s="2">
        <v>0</v>
      </c>
      <c r="L1107" s="2">
        <v>0</v>
      </c>
      <c r="M1107" s="2">
        <v>1</v>
      </c>
      <c r="N1107" s="2">
        <f t="shared" si="36"/>
        <v>1761.0700000000002</v>
      </c>
    </row>
    <row r="1108" spans="1:14" ht="14.25">
      <c r="A1108" s="3" t="s">
        <v>1744</v>
      </c>
      <c r="B1108" s="2">
        <v>77</v>
      </c>
      <c r="C1108" s="3" t="s">
        <v>1973</v>
      </c>
      <c r="D1108" s="3" t="s">
        <v>2836</v>
      </c>
      <c r="E1108" s="3" t="s">
        <v>1267</v>
      </c>
      <c r="F1108" s="4">
        <v>42123</v>
      </c>
      <c r="G1108" s="2">
        <v>1057.58</v>
      </c>
      <c r="H1108" s="2">
        <v>655.83</v>
      </c>
      <c r="I1108" s="2">
        <v>113.37</v>
      </c>
      <c r="J1108" s="2">
        <f t="shared" si="35"/>
        <v>1826.7799999999997</v>
      </c>
      <c r="K1108" s="2">
        <v>0</v>
      </c>
      <c r="L1108" s="2">
        <v>0</v>
      </c>
      <c r="M1108" s="2">
        <v>1</v>
      </c>
      <c r="N1108" s="2">
        <f t="shared" si="36"/>
        <v>1826.7799999999997</v>
      </c>
    </row>
    <row r="1109" spans="1:14" ht="14.25">
      <c r="A1109" s="3" t="s">
        <v>1744</v>
      </c>
      <c r="B1109" s="2">
        <v>11</v>
      </c>
      <c r="C1109" s="3" t="s">
        <v>1838</v>
      </c>
      <c r="D1109" s="3" t="s">
        <v>2836</v>
      </c>
      <c r="E1109" s="3" t="s">
        <v>1267</v>
      </c>
      <c r="F1109" s="4">
        <v>42123</v>
      </c>
      <c r="G1109" s="2">
        <v>242.96</v>
      </c>
      <c r="H1109" s="2">
        <v>261.58</v>
      </c>
      <c r="I1109" s="2">
        <v>113.37</v>
      </c>
      <c r="J1109" s="2">
        <f t="shared" si="35"/>
        <v>617.91</v>
      </c>
      <c r="K1109" s="2">
        <v>0</v>
      </c>
      <c r="L1109" s="2">
        <v>0</v>
      </c>
      <c r="M1109" s="2">
        <v>1</v>
      </c>
      <c r="N1109" s="2">
        <f t="shared" si="36"/>
        <v>617.91</v>
      </c>
    </row>
    <row r="1110" spans="1:14" ht="14.25">
      <c r="A1110" s="3" t="s">
        <v>1744</v>
      </c>
      <c r="B1110" s="2">
        <v>39</v>
      </c>
      <c r="C1110" s="3" t="s">
        <v>2671</v>
      </c>
      <c r="D1110" s="3" t="s">
        <v>1475</v>
      </c>
      <c r="E1110" s="3" t="s">
        <v>189</v>
      </c>
      <c r="F1110" s="4">
        <v>42212</v>
      </c>
      <c r="G1110" s="2">
        <v>477.97</v>
      </c>
      <c r="H1110" s="2">
        <v>296.28</v>
      </c>
      <c r="I1110" s="2">
        <v>135.27</v>
      </c>
      <c r="J1110" s="2">
        <f t="shared" si="35"/>
        <v>909.52</v>
      </c>
      <c r="K1110" s="2">
        <v>0</v>
      </c>
      <c r="L1110" s="2">
        <v>0</v>
      </c>
      <c r="M1110" s="2">
        <v>1</v>
      </c>
      <c r="N1110" s="2">
        <f t="shared" si="36"/>
        <v>909.52</v>
      </c>
    </row>
    <row r="1111" spans="1:14" ht="14.25">
      <c r="A1111" s="3" t="s">
        <v>1744</v>
      </c>
      <c r="B1111" s="2">
        <v>37</v>
      </c>
      <c r="C1111" s="3" t="s">
        <v>2837</v>
      </c>
      <c r="D1111" s="3" t="s">
        <v>1475</v>
      </c>
      <c r="E1111" s="3" t="s">
        <v>189</v>
      </c>
      <c r="F1111" s="4">
        <v>42212</v>
      </c>
      <c r="G1111" s="2">
        <v>178.48</v>
      </c>
      <c r="H1111" s="2">
        <v>200.01</v>
      </c>
      <c r="I1111" s="2">
        <v>150.06</v>
      </c>
      <c r="J1111" s="2">
        <f t="shared" si="35"/>
        <v>528.55</v>
      </c>
      <c r="K1111" s="2">
        <v>0</v>
      </c>
      <c r="L1111" s="2">
        <v>0</v>
      </c>
      <c r="M1111" s="2">
        <v>1</v>
      </c>
      <c r="N1111" s="2">
        <f t="shared" si="36"/>
        <v>528.55</v>
      </c>
    </row>
    <row r="1112" spans="1:14" ht="14.25">
      <c r="A1112" s="3" t="s">
        <v>1744</v>
      </c>
      <c r="B1112" s="2">
        <v>17</v>
      </c>
      <c r="C1112" s="3" t="s">
        <v>1881</v>
      </c>
      <c r="D1112" s="3" t="s">
        <v>2838</v>
      </c>
      <c r="E1112" s="3" t="s">
        <v>981</v>
      </c>
      <c r="F1112" s="4">
        <v>42158</v>
      </c>
      <c r="G1112" s="2">
        <v>947.6</v>
      </c>
      <c r="H1112" s="2">
        <v>1644.96</v>
      </c>
      <c r="I1112" s="2">
        <v>370.36</v>
      </c>
      <c r="J1112" s="2">
        <f t="shared" si="35"/>
        <v>2962.92</v>
      </c>
      <c r="K1112" s="2">
        <v>0</v>
      </c>
      <c r="L1112" s="2">
        <v>0</v>
      </c>
      <c r="M1112" s="2">
        <v>1</v>
      </c>
      <c r="N1112" s="2">
        <f t="shared" si="36"/>
        <v>2962.92</v>
      </c>
    </row>
    <row r="1113" spans="1:14" ht="14.25">
      <c r="A1113" s="3" t="s">
        <v>1744</v>
      </c>
      <c r="B1113" s="2">
        <v>3</v>
      </c>
      <c r="C1113" s="3" t="s">
        <v>1763</v>
      </c>
      <c r="D1113" s="3" t="s">
        <v>1476</v>
      </c>
      <c r="E1113" s="3" t="s">
        <v>1477</v>
      </c>
      <c r="F1113" s="4">
        <v>42158</v>
      </c>
      <c r="G1113" s="2">
        <v>79.26</v>
      </c>
      <c r="H1113" s="2">
        <v>89.77</v>
      </c>
      <c r="I1113" s="2">
        <v>0</v>
      </c>
      <c r="J1113" s="2">
        <f t="shared" si="35"/>
        <v>169.03</v>
      </c>
      <c r="K1113" s="2">
        <v>0</v>
      </c>
      <c r="L1113" s="2">
        <v>0</v>
      </c>
      <c r="M1113" s="2">
        <v>1</v>
      </c>
      <c r="N1113" s="2">
        <f t="shared" si="36"/>
        <v>169.03</v>
      </c>
    </row>
    <row r="1114" spans="1:14" ht="14.25">
      <c r="A1114" s="3" t="s">
        <v>1744</v>
      </c>
      <c r="B1114" s="2">
        <v>550</v>
      </c>
      <c r="C1114" s="3" t="s">
        <v>2839</v>
      </c>
      <c r="D1114" s="3" t="s">
        <v>2840</v>
      </c>
      <c r="E1114" s="3" t="s">
        <v>1530</v>
      </c>
      <c r="F1114" s="4">
        <v>42280</v>
      </c>
      <c r="G1114" s="2">
        <v>3655.4</v>
      </c>
      <c r="H1114" s="2">
        <v>3755.84</v>
      </c>
      <c r="I1114" s="2">
        <v>0</v>
      </c>
      <c r="J1114" s="2">
        <f t="shared" si="35"/>
        <v>7411.24</v>
      </c>
      <c r="K1114" s="2">
        <v>0</v>
      </c>
      <c r="L1114" s="2">
        <v>0</v>
      </c>
      <c r="M1114" s="2">
        <v>1</v>
      </c>
      <c r="N1114" s="2">
        <f t="shared" si="36"/>
        <v>7411.24</v>
      </c>
    </row>
    <row r="1115" spans="1:14" ht="14.25">
      <c r="A1115" s="3" t="s">
        <v>1744</v>
      </c>
      <c r="B1115" s="2">
        <v>8</v>
      </c>
      <c r="C1115" s="3" t="s">
        <v>1764</v>
      </c>
      <c r="D1115" s="3" t="s">
        <v>2841</v>
      </c>
      <c r="E1115" s="3" t="s">
        <v>2842</v>
      </c>
      <c r="F1115" s="4">
        <v>42188</v>
      </c>
      <c r="G1115" s="2">
        <v>1105.03</v>
      </c>
      <c r="H1115" s="2">
        <v>510.93</v>
      </c>
      <c r="I1115" s="2">
        <v>370.36</v>
      </c>
      <c r="J1115" s="2">
        <f t="shared" si="35"/>
        <v>1986.3200000000002</v>
      </c>
      <c r="K1115" s="2">
        <v>0</v>
      </c>
      <c r="L1115" s="2">
        <v>0</v>
      </c>
      <c r="M1115" s="2">
        <v>1</v>
      </c>
      <c r="N1115" s="2">
        <f t="shared" si="36"/>
        <v>1986.3200000000002</v>
      </c>
    </row>
    <row r="1116" spans="1:14" ht="14.25">
      <c r="A1116" s="3" t="s">
        <v>1744</v>
      </c>
      <c r="B1116" s="2">
        <v>2</v>
      </c>
      <c r="C1116" s="3" t="s">
        <v>2360</v>
      </c>
      <c r="D1116" s="3" t="s">
        <v>1688</v>
      </c>
      <c r="E1116" s="3" t="s">
        <v>1689</v>
      </c>
      <c r="F1116" s="4">
        <v>42227</v>
      </c>
      <c r="G1116" s="2">
        <v>60.31</v>
      </c>
      <c r="H1116" s="2">
        <v>64.23</v>
      </c>
      <c r="I1116" s="2">
        <v>0</v>
      </c>
      <c r="J1116" s="2">
        <f t="shared" si="35"/>
        <v>124.54</v>
      </c>
      <c r="K1116" s="2">
        <v>0</v>
      </c>
      <c r="L1116" s="2">
        <v>0</v>
      </c>
      <c r="M1116" s="2">
        <v>1</v>
      </c>
      <c r="N1116" s="2">
        <f t="shared" si="36"/>
        <v>124.54</v>
      </c>
    </row>
    <row r="1117" spans="1:14" ht="14.25">
      <c r="A1117" s="3" t="s">
        <v>1744</v>
      </c>
      <c r="B1117" s="2">
        <v>3</v>
      </c>
      <c r="C1117" s="3" t="s">
        <v>1827</v>
      </c>
      <c r="D1117" s="3" t="s">
        <v>1478</v>
      </c>
      <c r="E1117" s="3" t="s">
        <v>1479</v>
      </c>
      <c r="F1117" s="4">
        <v>42122</v>
      </c>
      <c r="G1117" s="2">
        <v>62.19</v>
      </c>
      <c r="H1117" s="2">
        <v>66.36</v>
      </c>
      <c r="I1117" s="2">
        <v>0</v>
      </c>
      <c r="J1117" s="2">
        <f t="shared" si="35"/>
        <v>128.55</v>
      </c>
      <c r="K1117" s="2">
        <v>0</v>
      </c>
      <c r="L1117" s="2">
        <v>0</v>
      </c>
      <c r="M1117" s="2">
        <v>1</v>
      </c>
      <c r="N1117" s="2">
        <f t="shared" si="36"/>
        <v>128.55</v>
      </c>
    </row>
    <row r="1118" spans="1:14" ht="14.25">
      <c r="A1118" s="3" t="s">
        <v>1744</v>
      </c>
      <c r="B1118" s="2">
        <v>9</v>
      </c>
      <c r="C1118" s="3" t="s">
        <v>1781</v>
      </c>
      <c r="D1118" s="3" t="s">
        <v>2843</v>
      </c>
      <c r="E1118" s="3" t="s">
        <v>2844</v>
      </c>
      <c r="F1118" s="4">
        <v>42332</v>
      </c>
      <c r="G1118" s="2">
        <v>348.93</v>
      </c>
      <c r="H1118" s="2">
        <v>204.9</v>
      </c>
      <c r="I1118" s="2">
        <v>98.25</v>
      </c>
      <c r="J1118" s="2">
        <f t="shared" si="35"/>
        <v>652.08</v>
      </c>
      <c r="K1118" s="2">
        <v>0</v>
      </c>
      <c r="L1118" s="2">
        <v>0</v>
      </c>
      <c r="M1118" s="2">
        <v>1</v>
      </c>
      <c r="N1118" s="2">
        <f t="shared" si="36"/>
        <v>652.08</v>
      </c>
    </row>
    <row r="1119" spans="1:14" ht="14.25">
      <c r="A1119" s="3" t="s">
        <v>1744</v>
      </c>
      <c r="B1119" s="2">
        <v>105</v>
      </c>
      <c r="C1119" s="3" t="s">
        <v>2845</v>
      </c>
      <c r="D1119" s="3" t="s">
        <v>2843</v>
      </c>
      <c r="E1119" s="3" t="s">
        <v>2844</v>
      </c>
      <c r="F1119" s="4">
        <v>42332</v>
      </c>
      <c r="G1119" s="2">
        <v>674.11</v>
      </c>
      <c r="H1119" s="2">
        <v>311.33</v>
      </c>
      <c r="I1119" s="2">
        <v>336.77</v>
      </c>
      <c r="J1119" s="2">
        <f t="shared" si="35"/>
        <v>1322.21</v>
      </c>
      <c r="K1119" s="2">
        <v>0</v>
      </c>
      <c r="L1119" s="2">
        <v>0</v>
      </c>
      <c r="M1119" s="2">
        <v>1</v>
      </c>
      <c r="N1119" s="2">
        <f t="shared" si="36"/>
        <v>1322.21</v>
      </c>
    </row>
    <row r="1120" spans="1:14" ht="14.25">
      <c r="A1120" s="3" t="s">
        <v>1744</v>
      </c>
      <c r="B1120" s="2">
        <v>8</v>
      </c>
      <c r="C1120" s="3" t="s">
        <v>2846</v>
      </c>
      <c r="D1120" s="3" t="s">
        <v>2847</v>
      </c>
      <c r="E1120" s="3" t="s">
        <v>76</v>
      </c>
      <c r="F1120" s="4">
        <v>42019</v>
      </c>
      <c r="G1120" s="2">
        <v>538.45</v>
      </c>
      <c r="H1120" s="2">
        <v>229.13</v>
      </c>
      <c r="I1120" s="2">
        <v>113.37</v>
      </c>
      <c r="J1120" s="2">
        <f t="shared" si="35"/>
        <v>880.95</v>
      </c>
      <c r="K1120" s="2">
        <v>0</v>
      </c>
      <c r="L1120" s="2">
        <v>0</v>
      </c>
      <c r="M1120" s="2">
        <v>1</v>
      </c>
      <c r="N1120" s="2">
        <f t="shared" si="36"/>
        <v>880.95</v>
      </c>
    </row>
    <row r="1121" spans="1:14" ht="14.25">
      <c r="A1121" s="3" t="s">
        <v>1744</v>
      </c>
      <c r="B1121" s="2">
        <v>45</v>
      </c>
      <c r="C1121" s="3" t="s">
        <v>1945</v>
      </c>
      <c r="D1121" s="3" t="s">
        <v>2847</v>
      </c>
      <c r="E1121" s="3" t="s">
        <v>76</v>
      </c>
      <c r="F1121" s="4">
        <v>42019</v>
      </c>
      <c r="G1121" s="2">
        <v>280.68</v>
      </c>
      <c r="H1121" s="2">
        <v>158.81</v>
      </c>
      <c r="I1121" s="2">
        <v>183.15</v>
      </c>
      <c r="J1121" s="2">
        <f t="shared" si="35"/>
        <v>622.64</v>
      </c>
      <c r="K1121" s="2">
        <v>0</v>
      </c>
      <c r="L1121" s="2">
        <v>0</v>
      </c>
      <c r="M1121" s="2">
        <v>1</v>
      </c>
      <c r="N1121" s="2">
        <f t="shared" si="36"/>
        <v>622.64</v>
      </c>
    </row>
    <row r="1122" spans="1:14" ht="14.25">
      <c r="A1122" s="3" t="s">
        <v>1744</v>
      </c>
      <c r="B1122" s="2">
        <v>65</v>
      </c>
      <c r="C1122" s="3" t="s">
        <v>2848</v>
      </c>
      <c r="D1122" s="3" t="s">
        <v>1061</v>
      </c>
      <c r="E1122" s="3" t="s">
        <v>198</v>
      </c>
      <c r="F1122" s="4">
        <v>42086</v>
      </c>
      <c r="G1122" s="2">
        <v>1278.93</v>
      </c>
      <c r="H1122" s="2">
        <v>479.25</v>
      </c>
      <c r="I1122" s="2">
        <v>88.32</v>
      </c>
      <c r="J1122" s="2">
        <f t="shared" si="35"/>
        <v>1846.5</v>
      </c>
      <c r="K1122" s="2">
        <v>0</v>
      </c>
      <c r="L1122" s="2">
        <v>0</v>
      </c>
      <c r="M1122" s="2">
        <v>1</v>
      </c>
      <c r="N1122" s="2">
        <f t="shared" si="36"/>
        <v>1846.5</v>
      </c>
    </row>
    <row r="1123" spans="1:14" ht="14.25">
      <c r="A1123" s="3" t="s">
        <v>1744</v>
      </c>
      <c r="B1123" s="2">
        <v>9</v>
      </c>
      <c r="C1123" s="3" t="s">
        <v>1762</v>
      </c>
      <c r="D1123" s="3" t="s">
        <v>1061</v>
      </c>
      <c r="E1123" s="3" t="s">
        <v>198</v>
      </c>
      <c r="F1123" s="4">
        <v>42086</v>
      </c>
      <c r="G1123" s="2">
        <v>353.53</v>
      </c>
      <c r="H1123" s="2">
        <v>196.14</v>
      </c>
      <c r="I1123" s="2">
        <v>88.32</v>
      </c>
      <c r="J1123" s="2">
        <f t="shared" si="35"/>
        <v>637.99</v>
      </c>
      <c r="K1123" s="2">
        <v>0</v>
      </c>
      <c r="L1123" s="2">
        <v>0</v>
      </c>
      <c r="M1123" s="2">
        <v>1</v>
      </c>
      <c r="N1123" s="2">
        <f t="shared" si="36"/>
        <v>637.99</v>
      </c>
    </row>
    <row r="1124" spans="1:14" ht="14.25">
      <c r="A1124" s="3" t="s">
        <v>1744</v>
      </c>
      <c r="B1124" s="2">
        <v>243</v>
      </c>
      <c r="C1124" s="3" t="s">
        <v>2849</v>
      </c>
      <c r="D1124" s="3" t="s">
        <v>2850</v>
      </c>
      <c r="E1124" s="3" t="s">
        <v>644</v>
      </c>
      <c r="F1124" s="4">
        <v>42062</v>
      </c>
      <c r="G1124" s="2">
        <v>2343.21</v>
      </c>
      <c r="H1124" s="2">
        <v>926.25</v>
      </c>
      <c r="I1124" s="2">
        <v>285.21</v>
      </c>
      <c r="J1124" s="2">
        <f t="shared" si="35"/>
        <v>3554.67</v>
      </c>
      <c r="K1124" s="2">
        <v>0</v>
      </c>
      <c r="L1124" s="2">
        <v>0</v>
      </c>
      <c r="M1124" s="2">
        <v>1</v>
      </c>
      <c r="N1124" s="2">
        <f t="shared" si="36"/>
        <v>3554.67</v>
      </c>
    </row>
    <row r="1125" spans="1:14" ht="14.25">
      <c r="A1125" s="3" t="s">
        <v>1744</v>
      </c>
      <c r="B1125" s="2">
        <v>8</v>
      </c>
      <c r="C1125" s="3" t="s">
        <v>1795</v>
      </c>
      <c r="D1125" s="3" t="s">
        <v>2850</v>
      </c>
      <c r="E1125" s="3" t="s">
        <v>644</v>
      </c>
      <c r="F1125" s="4">
        <v>42062</v>
      </c>
      <c r="G1125" s="2">
        <v>605.11</v>
      </c>
      <c r="H1125" s="2">
        <v>290.74</v>
      </c>
      <c r="I1125" s="2">
        <v>227.69</v>
      </c>
      <c r="J1125" s="2">
        <f t="shared" si="35"/>
        <v>1123.54</v>
      </c>
      <c r="K1125" s="2">
        <v>0</v>
      </c>
      <c r="L1125" s="2">
        <v>0</v>
      </c>
      <c r="M1125" s="2">
        <v>1</v>
      </c>
      <c r="N1125" s="2">
        <f t="shared" si="36"/>
        <v>1123.54</v>
      </c>
    </row>
    <row r="1126" spans="1:14" ht="14.25">
      <c r="A1126" s="3" t="s">
        <v>1744</v>
      </c>
      <c r="B1126" s="2">
        <v>11</v>
      </c>
      <c r="C1126" s="3" t="s">
        <v>1751</v>
      </c>
      <c r="D1126" s="3" t="s">
        <v>2851</v>
      </c>
      <c r="E1126" s="3" t="s">
        <v>613</v>
      </c>
      <c r="F1126" s="4">
        <v>42065</v>
      </c>
      <c r="G1126" s="2">
        <v>306.29</v>
      </c>
      <c r="H1126" s="2">
        <v>281.59</v>
      </c>
      <c r="I1126" s="2">
        <v>0</v>
      </c>
      <c r="J1126" s="2">
        <f t="shared" si="35"/>
        <v>587.88</v>
      </c>
      <c r="K1126" s="2">
        <v>0</v>
      </c>
      <c r="L1126" s="2">
        <v>0</v>
      </c>
      <c r="M1126" s="2">
        <v>1</v>
      </c>
      <c r="N1126" s="2">
        <f t="shared" si="36"/>
        <v>587.88</v>
      </c>
    </row>
    <row r="1127" spans="1:14" ht="14.25">
      <c r="A1127" s="3" t="s">
        <v>1744</v>
      </c>
      <c r="B1127" s="2">
        <v>9</v>
      </c>
      <c r="C1127" s="3" t="s">
        <v>2852</v>
      </c>
      <c r="D1127" s="3" t="s">
        <v>2853</v>
      </c>
      <c r="E1127" s="3" t="s">
        <v>661</v>
      </c>
      <c r="F1127" s="4">
        <v>42063</v>
      </c>
      <c r="G1127" s="2">
        <v>382.47</v>
      </c>
      <c r="H1127" s="2">
        <v>401.59</v>
      </c>
      <c r="I1127" s="2">
        <v>0</v>
      </c>
      <c r="J1127" s="2">
        <f t="shared" si="35"/>
        <v>784.06</v>
      </c>
      <c r="K1127" s="2">
        <v>0</v>
      </c>
      <c r="L1127" s="2">
        <v>0</v>
      </c>
      <c r="M1127" s="2">
        <v>1</v>
      </c>
      <c r="N1127" s="2">
        <f t="shared" si="36"/>
        <v>784.06</v>
      </c>
    </row>
    <row r="1128" spans="1:14" ht="14.25">
      <c r="A1128" s="3" t="s">
        <v>1744</v>
      </c>
      <c r="B1128" s="2">
        <v>22</v>
      </c>
      <c r="C1128" s="3" t="s">
        <v>1787</v>
      </c>
      <c r="D1128" s="3" t="s">
        <v>2854</v>
      </c>
      <c r="E1128" s="3" t="s">
        <v>2855</v>
      </c>
      <c r="F1128" s="4">
        <v>42117</v>
      </c>
      <c r="G1128" s="2">
        <v>124.31</v>
      </c>
      <c r="H1128" s="2">
        <v>91.35</v>
      </c>
      <c r="I1128" s="2">
        <v>103.59</v>
      </c>
      <c r="J1128" s="2">
        <f t="shared" si="35"/>
        <v>319.25</v>
      </c>
      <c r="K1128" s="2">
        <v>0</v>
      </c>
      <c r="L1128" s="2">
        <v>0</v>
      </c>
      <c r="M1128" s="2">
        <v>1</v>
      </c>
      <c r="N1128" s="2">
        <f t="shared" si="36"/>
        <v>319.25</v>
      </c>
    </row>
    <row r="1129" spans="1:14" ht="14.25">
      <c r="A1129" s="3" t="s">
        <v>1744</v>
      </c>
      <c r="B1129" s="2">
        <v>108</v>
      </c>
      <c r="C1129" s="3" t="s">
        <v>2856</v>
      </c>
      <c r="D1129" s="3" t="s">
        <v>2854</v>
      </c>
      <c r="E1129" s="3" t="s">
        <v>2855</v>
      </c>
      <c r="F1129" s="4">
        <v>42117</v>
      </c>
      <c r="G1129" s="2">
        <v>961.41</v>
      </c>
      <c r="H1129" s="2">
        <v>335.39</v>
      </c>
      <c r="I1129" s="2">
        <v>254.5</v>
      </c>
      <c r="J1129" s="2">
        <f t="shared" si="35"/>
        <v>1551.3</v>
      </c>
      <c r="K1129" s="2">
        <v>0</v>
      </c>
      <c r="L1129" s="2">
        <v>0</v>
      </c>
      <c r="M1129" s="2">
        <v>1</v>
      </c>
      <c r="N1129" s="2">
        <f t="shared" si="36"/>
        <v>1551.3</v>
      </c>
    </row>
    <row r="1130" spans="1:14" ht="14.25">
      <c r="A1130" s="3" t="s">
        <v>1744</v>
      </c>
      <c r="B1130" s="2">
        <v>8</v>
      </c>
      <c r="C1130" s="3" t="s">
        <v>1764</v>
      </c>
      <c r="D1130" s="3" t="s">
        <v>2857</v>
      </c>
      <c r="E1130" s="3" t="s">
        <v>2858</v>
      </c>
      <c r="F1130" s="4">
        <v>42349</v>
      </c>
      <c r="G1130" s="2">
        <v>1288.53</v>
      </c>
      <c r="H1130" s="2">
        <v>383.96</v>
      </c>
      <c r="I1130" s="2">
        <v>185.18</v>
      </c>
      <c r="J1130" s="2">
        <f t="shared" si="35"/>
        <v>1857.67</v>
      </c>
      <c r="K1130" s="2">
        <v>0</v>
      </c>
      <c r="L1130" s="2">
        <v>0</v>
      </c>
      <c r="M1130" s="2">
        <v>1</v>
      </c>
      <c r="N1130" s="2">
        <f t="shared" si="36"/>
        <v>1857.67</v>
      </c>
    </row>
    <row r="1131" spans="1:14" ht="14.25">
      <c r="A1131" s="3" t="s">
        <v>1744</v>
      </c>
      <c r="B1131" s="2">
        <v>91</v>
      </c>
      <c r="C1131" s="3" t="s">
        <v>2210</v>
      </c>
      <c r="D1131" s="3" t="s">
        <v>2857</v>
      </c>
      <c r="E1131" s="3" t="s">
        <v>2858</v>
      </c>
      <c r="F1131" s="4">
        <v>42349</v>
      </c>
      <c r="G1131" s="2">
        <v>440.45</v>
      </c>
      <c r="H1131" s="2">
        <v>306.01</v>
      </c>
      <c r="I1131" s="2">
        <v>441.21</v>
      </c>
      <c r="J1131" s="2">
        <f t="shared" si="35"/>
        <v>1187.67</v>
      </c>
      <c r="K1131" s="2">
        <v>0</v>
      </c>
      <c r="L1131" s="2">
        <v>0</v>
      </c>
      <c r="M1131" s="2">
        <v>1</v>
      </c>
      <c r="N1131" s="2">
        <f t="shared" si="36"/>
        <v>1187.67</v>
      </c>
    </row>
    <row r="1132" spans="1:14" ht="14.25">
      <c r="A1132" s="3" t="s">
        <v>1744</v>
      </c>
      <c r="B1132" s="2">
        <v>2</v>
      </c>
      <c r="C1132" s="3" t="s">
        <v>2409</v>
      </c>
      <c r="D1132" s="3" t="s">
        <v>1063</v>
      </c>
      <c r="E1132" s="3" t="s">
        <v>1064</v>
      </c>
      <c r="F1132" s="4">
        <v>42040</v>
      </c>
      <c r="G1132" s="2">
        <v>96.51</v>
      </c>
      <c r="H1132" s="2">
        <v>61.53</v>
      </c>
      <c r="I1132" s="2">
        <v>0</v>
      </c>
      <c r="J1132" s="2">
        <f t="shared" si="35"/>
        <v>158.04000000000002</v>
      </c>
      <c r="K1132" s="2">
        <v>0</v>
      </c>
      <c r="L1132" s="2">
        <v>0</v>
      </c>
      <c r="M1132" s="2">
        <v>1</v>
      </c>
      <c r="N1132" s="2">
        <f t="shared" si="36"/>
        <v>158.04000000000002</v>
      </c>
    </row>
    <row r="1133" spans="1:14" ht="14.25">
      <c r="A1133" s="3" t="s">
        <v>1744</v>
      </c>
      <c r="B1133" s="2">
        <v>3</v>
      </c>
      <c r="C1133" s="3" t="s">
        <v>1763</v>
      </c>
      <c r="D1133" s="3" t="s">
        <v>1481</v>
      </c>
      <c r="E1133" s="3" t="s">
        <v>340</v>
      </c>
      <c r="F1133" s="4">
        <v>42354</v>
      </c>
      <c r="G1133" s="2">
        <v>82.96</v>
      </c>
      <c r="H1133" s="2">
        <v>77.21</v>
      </c>
      <c r="I1133" s="2">
        <v>0</v>
      </c>
      <c r="J1133" s="2">
        <f t="shared" si="35"/>
        <v>160.17</v>
      </c>
      <c r="K1133" s="2">
        <v>0</v>
      </c>
      <c r="L1133" s="2">
        <v>0</v>
      </c>
      <c r="M1133" s="2">
        <v>1</v>
      </c>
      <c r="N1133" s="2">
        <f t="shared" si="36"/>
        <v>160.17</v>
      </c>
    </row>
    <row r="1134" spans="1:14" ht="14.25">
      <c r="A1134" s="3" t="s">
        <v>1744</v>
      </c>
      <c r="B1134" s="2">
        <v>61</v>
      </c>
      <c r="C1134" s="3" t="s">
        <v>1916</v>
      </c>
      <c r="D1134" s="3" t="s">
        <v>2859</v>
      </c>
      <c r="E1134" s="3" t="s">
        <v>2745</v>
      </c>
      <c r="F1134" s="4">
        <v>42145</v>
      </c>
      <c r="G1134" s="2">
        <v>511.23</v>
      </c>
      <c r="H1134" s="2">
        <v>260.84</v>
      </c>
      <c r="I1134" s="2">
        <v>185.18</v>
      </c>
      <c r="J1134" s="2">
        <f t="shared" si="35"/>
        <v>957.25</v>
      </c>
      <c r="K1134" s="2">
        <v>0</v>
      </c>
      <c r="L1134" s="2">
        <v>0</v>
      </c>
      <c r="M1134" s="2">
        <v>1</v>
      </c>
      <c r="N1134" s="2">
        <f t="shared" si="36"/>
        <v>957.25</v>
      </c>
    </row>
    <row r="1135" spans="1:14" ht="14.25">
      <c r="A1135" s="3" t="s">
        <v>1744</v>
      </c>
      <c r="B1135" s="2">
        <v>28</v>
      </c>
      <c r="C1135" s="3" t="s">
        <v>2057</v>
      </c>
      <c r="D1135" s="3" t="s">
        <v>2859</v>
      </c>
      <c r="E1135" s="3" t="s">
        <v>2745</v>
      </c>
      <c r="F1135" s="4">
        <v>42145</v>
      </c>
      <c r="G1135" s="2">
        <v>157</v>
      </c>
      <c r="H1135" s="2">
        <v>129.96</v>
      </c>
      <c r="I1135" s="2">
        <v>185.18</v>
      </c>
      <c r="J1135" s="2">
        <f t="shared" si="35"/>
        <v>472.14000000000004</v>
      </c>
      <c r="K1135" s="2">
        <v>0</v>
      </c>
      <c r="L1135" s="2">
        <v>0</v>
      </c>
      <c r="M1135" s="2">
        <v>1</v>
      </c>
      <c r="N1135" s="2">
        <f t="shared" si="36"/>
        <v>472.14000000000004</v>
      </c>
    </row>
    <row r="1136" spans="1:14" ht="14.25">
      <c r="A1136" s="3" t="s">
        <v>1744</v>
      </c>
      <c r="B1136" s="2">
        <v>86</v>
      </c>
      <c r="C1136" s="3" t="s">
        <v>2557</v>
      </c>
      <c r="D1136" s="3" t="s">
        <v>2860</v>
      </c>
      <c r="E1136" s="3" t="s">
        <v>1180</v>
      </c>
      <c r="F1136" s="4">
        <v>42151</v>
      </c>
      <c r="G1136" s="2">
        <v>804.81</v>
      </c>
      <c r="H1136" s="2">
        <v>396.35</v>
      </c>
      <c r="I1136" s="2">
        <v>187.78</v>
      </c>
      <c r="J1136" s="2">
        <f t="shared" si="35"/>
        <v>1388.9399999999998</v>
      </c>
      <c r="K1136" s="2">
        <v>0</v>
      </c>
      <c r="L1136" s="2">
        <v>0</v>
      </c>
      <c r="M1136" s="2">
        <v>1</v>
      </c>
      <c r="N1136" s="2">
        <f t="shared" si="36"/>
        <v>1388.9399999999998</v>
      </c>
    </row>
    <row r="1137" spans="1:14" ht="14.25">
      <c r="A1137" s="3" t="s">
        <v>1744</v>
      </c>
      <c r="B1137" s="2">
        <v>8</v>
      </c>
      <c r="C1137" s="3" t="s">
        <v>1795</v>
      </c>
      <c r="D1137" s="3" t="s">
        <v>2860</v>
      </c>
      <c r="E1137" s="3" t="s">
        <v>1180</v>
      </c>
      <c r="F1137" s="4">
        <v>42151</v>
      </c>
      <c r="G1137" s="2">
        <v>112.04</v>
      </c>
      <c r="H1137" s="2">
        <v>103.91</v>
      </c>
      <c r="I1137" s="2">
        <v>187.78</v>
      </c>
      <c r="J1137" s="2">
        <f t="shared" si="35"/>
        <v>403.73</v>
      </c>
      <c r="K1137" s="2">
        <v>0</v>
      </c>
      <c r="L1137" s="2">
        <v>0</v>
      </c>
      <c r="M1137" s="2">
        <v>1</v>
      </c>
      <c r="N1137" s="2">
        <f t="shared" si="36"/>
        <v>403.73</v>
      </c>
    </row>
    <row r="1138" spans="1:14" ht="14.25">
      <c r="A1138" s="3" t="s">
        <v>1744</v>
      </c>
      <c r="B1138" s="2">
        <v>9</v>
      </c>
      <c r="C1138" s="3" t="s">
        <v>1789</v>
      </c>
      <c r="D1138" s="3" t="s">
        <v>2861</v>
      </c>
      <c r="E1138" s="3" t="s">
        <v>435</v>
      </c>
      <c r="F1138" s="4">
        <v>42157</v>
      </c>
      <c r="G1138" s="2">
        <v>803.19</v>
      </c>
      <c r="H1138" s="2">
        <v>415.01</v>
      </c>
      <c r="I1138" s="2">
        <v>185.18</v>
      </c>
      <c r="J1138" s="2">
        <f t="shared" si="35"/>
        <v>1403.38</v>
      </c>
      <c r="K1138" s="2">
        <v>0</v>
      </c>
      <c r="L1138" s="2">
        <v>0</v>
      </c>
      <c r="M1138" s="2">
        <v>1</v>
      </c>
      <c r="N1138" s="2">
        <f t="shared" si="36"/>
        <v>1403.38</v>
      </c>
    </row>
    <row r="1139" spans="1:14" ht="14.25">
      <c r="A1139" s="3" t="s">
        <v>1744</v>
      </c>
      <c r="B1139" s="2">
        <v>103</v>
      </c>
      <c r="C1139" s="3" t="s">
        <v>1976</v>
      </c>
      <c r="D1139" s="3" t="s">
        <v>2861</v>
      </c>
      <c r="E1139" s="3" t="s">
        <v>435</v>
      </c>
      <c r="F1139" s="4">
        <v>42157</v>
      </c>
      <c r="G1139" s="2">
        <v>701.47</v>
      </c>
      <c r="H1139" s="2">
        <v>317.83</v>
      </c>
      <c r="I1139" s="2">
        <v>361.41</v>
      </c>
      <c r="J1139" s="2">
        <f t="shared" si="35"/>
        <v>1380.71</v>
      </c>
      <c r="K1139" s="2">
        <v>0</v>
      </c>
      <c r="L1139" s="2">
        <v>0</v>
      </c>
      <c r="M1139" s="2">
        <v>1</v>
      </c>
      <c r="N1139" s="2">
        <f t="shared" si="36"/>
        <v>1380.71</v>
      </c>
    </row>
    <row r="1140" spans="1:14" ht="14.25">
      <c r="A1140" s="3" t="s">
        <v>1744</v>
      </c>
      <c r="B1140" s="2">
        <v>18</v>
      </c>
      <c r="C1140" s="3" t="s">
        <v>2862</v>
      </c>
      <c r="D1140" s="3" t="s">
        <v>1482</v>
      </c>
      <c r="E1140" s="3" t="s">
        <v>835</v>
      </c>
      <c r="F1140" s="4">
        <v>42074</v>
      </c>
      <c r="G1140" s="2">
        <v>185.85</v>
      </c>
      <c r="H1140" s="2">
        <v>149.45</v>
      </c>
      <c r="I1140" s="2">
        <v>185.18</v>
      </c>
      <c r="J1140" s="2">
        <f t="shared" si="35"/>
        <v>520.48</v>
      </c>
      <c r="K1140" s="2">
        <v>0</v>
      </c>
      <c r="L1140" s="2">
        <v>0</v>
      </c>
      <c r="M1140" s="2">
        <v>1</v>
      </c>
      <c r="N1140" s="2">
        <f t="shared" si="36"/>
        <v>520.48</v>
      </c>
    </row>
    <row r="1141" spans="1:14" ht="14.25">
      <c r="A1141" s="3" t="s">
        <v>1744</v>
      </c>
      <c r="B1141" s="2">
        <v>46</v>
      </c>
      <c r="C1141" s="3" t="s">
        <v>1809</v>
      </c>
      <c r="D1141" s="3" t="s">
        <v>1489</v>
      </c>
      <c r="E1141" s="3" t="s">
        <v>868</v>
      </c>
      <c r="F1141" s="4">
        <v>42045</v>
      </c>
      <c r="G1141" s="2">
        <v>569.42</v>
      </c>
      <c r="H1141" s="2">
        <v>240.79</v>
      </c>
      <c r="I1141" s="2">
        <v>128.49</v>
      </c>
      <c r="J1141" s="2">
        <f t="shared" si="35"/>
        <v>938.6999999999999</v>
      </c>
      <c r="K1141" s="2">
        <v>0</v>
      </c>
      <c r="L1141" s="2">
        <v>0</v>
      </c>
      <c r="M1141" s="2">
        <v>1</v>
      </c>
      <c r="N1141" s="2">
        <f t="shared" si="36"/>
        <v>938.6999999999999</v>
      </c>
    </row>
    <row r="1142" spans="1:14" ht="14.25">
      <c r="A1142" s="3" t="s">
        <v>1744</v>
      </c>
      <c r="B1142" s="2">
        <v>11</v>
      </c>
      <c r="C1142" s="3" t="s">
        <v>1751</v>
      </c>
      <c r="D1142" s="3" t="s">
        <v>2863</v>
      </c>
      <c r="E1142" s="3" t="s">
        <v>835</v>
      </c>
      <c r="F1142" s="4">
        <v>42044</v>
      </c>
      <c r="G1142" s="2">
        <v>356.04</v>
      </c>
      <c r="H1142" s="2">
        <v>232.04</v>
      </c>
      <c r="I1142" s="2">
        <v>48.66</v>
      </c>
      <c r="J1142" s="2">
        <f t="shared" si="35"/>
        <v>636.74</v>
      </c>
      <c r="K1142" s="2">
        <v>0</v>
      </c>
      <c r="L1142" s="2">
        <v>0</v>
      </c>
      <c r="M1142" s="2">
        <v>1</v>
      </c>
      <c r="N1142" s="2">
        <f t="shared" si="36"/>
        <v>636.74</v>
      </c>
    </row>
    <row r="1143" spans="1:14" ht="14.25">
      <c r="A1143" s="3" t="s">
        <v>1744</v>
      </c>
      <c r="B1143" s="2">
        <v>48</v>
      </c>
      <c r="C1143" s="3" t="s">
        <v>2148</v>
      </c>
      <c r="D1143" s="3" t="s">
        <v>2863</v>
      </c>
      <c r="E1143" s="3" t="s">
        <v>835</v>
      </c>
      <c r="F1143" s="4">
        <v>42044</v>
      </c>
      <c r="G1143" s="2">
        <v>288.09</v>
      </c>
      <c r="H1143" s="2">
        <v>228.83</v>
      </c>
      <c r="I1143" s="2">
        <v>112.11</v>
      </c>
      <c r="J1143" s="2">
        <f t="shared" si="35"/>
        <v>629.03</v>
      </c>
      <c r="K1143" s="2">
        <v>0</v>
      </c>
      <c r="L1143" s="2">
        <v>0</v>
      </c>
      <c r="M1143" s="2">
        <v>1</v>
      </c>
      <c r="N1143" s="2">
        <f t="shared" si="36"/>
        <v>629.03</v>
      </c>
    </row>
    <row r="1144" spans="1:14" ht="14.25">
      <c r="A1144" s="3" t="s">
        <v>1744</v>
      </c>
      <c r="B1144" s="2">
        <v>154</v>
      </c>
      <c r="C1144" s="3" t="s">
        <v>2864</v>
      </c>
      <c r="D1144" s="3" t="s">
        <v>2865</v>
      </c>
      <c r="E1144" s="3" t="s">
        <v>2866</v>
      </c>
      <c r="F1144" s="4">
        <v>42185</v>
      </c>
      <c r="G1144" s="2">
        <v>1549.96</v>
      </c>
      <c r="H1144" s="2">
        <v>628.22</v>
      </c>
      <c r="I1144" s="2">
        <v>259.33</v>
      </c>
      <c r="J1144" s="2">
        <f t="shared" si="35"/>
        <v>2437.51</v>
      </c>
      <c r="K1144" s="2">
        <v>0</v>
      </c>
      <c r="L1144" s="2">
        <v>0</v>
      </c>
      <c r="M1144" s="2">
        <v>1</v>
      </c>
      <c r="N1144" s="2">
        <f t="shared" si="36"/>
        <v>2437.51</v>
      </c>
    </row>
    <row r="1145" spans="1:14" ht="14.25">
      <c r="A1145" s="3" t="s">
        <v>1744</v>
      </c>
      <c r="B1145" s="2">
        <v>11</v>
      </c>
      <c r="C1145" s="3" t="s">
        <v>1838</v>
      </c>
      <c r="D1145" s="3" t="s">
        <v>2865</v>
      </c>
      <c r="E1145" s="3" t="s">
        <v>2866</v>
      </c>
      <c r="F1145" s="4">
        <v>42185</v>
      </c>
      <c r="G1145" s="2">
        <v>150.82</v>
      </c>
      <c r="H1145" s="2">
        <v>95.4</v>
      </c>
      <c r="I1145" s="2">
        <v>185.18</v>
      </c>
      <c r="J1145" s="2">
        <f t="shared" si="35"/>
        <v>431.4</v>
      </c>
      <c r="K1145" s="2">
        <v>0</v>
      </c>
      <c r="L1145" s="2">
        <v>0</v>
      </c>
      <c r="M1145" s="2">
        <v>1</v>
      </c>
      <c r="N1145" s="2">
        <f t="shared" si="36"/>
        <v>431.4</v>
      </c>
    </row>
    <row r="1146" spans="1:14" ht="14.25">
      <c r="A1146" s="3" t="s">
        <v>1744</v>
      </c>
      <c r="B1146" s="2">
        <v>11</v>
      </c>
      <c r="C1146" s="3" t="s">
        <v>2867</v>
      </c>
      <c r="D1146" s="3" t="s">
        <v>512</v>
      </c>
      <c r="E1146" s="3" t="s">
        <v>513</v>
      </c>
      <c r="F1146" s="4">
        <v>42330</v>
      </c>
      <c r="G1146" s="2">
        <v>1334.04</v>
      </c>
      <c r="H1146" s="2">
        <v>743.3</v>
      </c>
      <c r="I1146" s="2">
        <v>116.21</v>
      </c>
      <c r="J1146" s="2">
        <f t="shared" si="35"/>
        <v>2193.55</v>
      </c>
      <c r="K1146" s="2">
        <v>0</v>
      </c>
      <c r="L1146" s="2">
        <v>0</v>
      </c>
      <c r="M1146" s="2">
        <v>1</v>
      </c>
      <c r="N1146" s="2">
        <f t="shared" si="36"/>
        <v>2193.55</v>
      </c>
    </row>
    <row r="1147" spans="1:14" ht="14.25">
      <c r="A1147" s="3" t="s">
        <v>1744</v>
      </c>
      <c r="B1147" s="2">
        <v>221</v>
      </c>
      <c r="C1147" s="3" t="s">
        <v>2868</v>
      </c>
      <c r="D1147" s="3" t="s">
        <v>512</v>
      </c>
      <c r="E1147" s="3" t="s">
        <v>513</v>
      </c>
      <c r="F1147" s="4">
        <v>42330</v>
      </c>
      <c r="G1147" s="2">
        <v>1745.44</v>
      </c>
      <c r="H1147" s="2">
        <v>885.59</v>
      </c>
      <c r="I1147" s="2">
        <v>266.62</v>
      </c>
      <c r="J1147" s="2">
        <f t="shared" si="35"/>
        <v>2897.65</v>
      </c>
      <c r="K1147" s="2">
        <v>0</v>
      </c>
      <c r="L1147" s="2">
        <v>0</v>
      </c>
      <c r="M1147" s="2">
        <v>1</v>
      </c>
      <c r="N1147" s="2">
        <f t="shared" si="36"/>
        <v>2897.65</v>
      </c>
    </row>
    <row r="1148" spans="1:14" ht="14.25">
      <c r="A1148" s="3" t="s">
        <v>1744</v>
      </c>
      <c r="B1148" s="2">
        <v>171</v>
      </c>
      <c r="C1148" s="3" t="s">
        <v>2140</v>
      </c>
      <c r="D1148" s="3" t="s">
        <v>515</v>
      </c>
      <c r="E1148" s="3" t="s">
        <v>516</v>
      </c>
      <c r="F1148" s="4">
        <v>42329</v>
      </c>
      <c r="G1148" s="2">
        <v>1672.61</v>
      </c>
      <c r="H1148" s="2">
        <v>787.65</v>
      </c>
      <c r="I1148" s="2">
        <v>104.55</v>
      </c>
      <c r="J1148" s="2">
        <f t="shared" si="35"/>
        <v>2564.81</v>
      </c>
      <c r="K1148" s="2">
        <v>0</v>
      </c>
      <c r="L1148" s="2">
        <v>0</v>
      </c>
      <c r="M1148" s="2">
        <v>1</v>
      </c>
      <c r="N1148" s="2">
        <f t="shared" si="36"/>
        <v>2564.81</v>
      </c>
    </row>
    <row r="1149" spans="1:14" ht="14.25">
      <c r="A1149" s="3" t="s">
        <v>1744</v>
      </c>
      <c r="B1149" s="2">
        <v>22</v>
      </c>
      <c r="C1149" s="3" t="s">
        <v>1787</v>
      </c>
      <c r="D1149" s="3" t="s">
        <v>515</v>
      </c>
      <c r="E1149" s="3" t="s">
        <v>516</v>
      </c>
      <c r="F1149" s="4">
        <v>42329</v>
      </c>
      <c r="G1149" s="2">
        <v>386.49</v>
      </c>
      <c r="H1149" s="2">
        <v>374.59</v>
      </c>
      <c r="I1149" s="2">
        <v>91.56</v>
      </c>
      <c r="J1149" s="2">
        <f t="shared" si="35"/>
        <v>852.6399999999999</v>
      </c>
      <c r="K1149" s="2">
        <v>0</v>
      </c>
      <c r="L1149" s="2">
        <v>0</v>
      </c>
      <c r="M1149" s="2">
        <v>1</v>
      </c>
      <c r="N1149" s="2">
        <f t="shared" si="36"/>
        <v>852.6399999999999</v>
      </c>
    </row>
    <row r="1150" spans="1:14" ht="14.25">
      <c r="A1150" s="3" t="s">
        <v>1744</v>
      </c>
      <c r="B1150" s="2">
        <v>77</v>
      </c>
      <c r="C1150" s="3" t="s">
        <v>2869</v>
      </c>
      <c r="D1150" s="3" t="s">
        <v>517</v>
      </c>
      <c r="E1150" s="3" t="s">
        <v>189</v>
      </c>
      <c r="F1150" s="4">
        <v>42060</v>
      </c>
      <c r="G1150" s="2">
        <v>686.69</v>
      </c>
      <c r="H1150" s="2">
        <v>625.55</v>
      </c>
      <c r="I1150" s="2">
        <v>100.99</v>
      </c>
      <c r="J1150" s="2">
        <f t="shared" si="35"/>
        <v>1413.23</v>
      </c>
      <c r="K1150" s="2">
        <v>0</v>
      </c>
      <c r="L1150" s="2">
        <v>0</v>
      </c>
      <c r="M1150" s="2">
        <v>1</v>
      </c>
      <c r="N1150" s="2">
        <f t="shared" si="36"/>
        <v>1413.23</v>
      </c>
    </row>
    <row r="1151" spans="1:14" ht="14.25">
      <c r="A1151" s="3" t="s">
        <v>1744</v>
      </c>
      <c r="B1151" s="2">
        <v>3</v>
      </c>
      <c r="C1151" s="3" t="s">
        <v>1763</v>
      </c>
      <c r="D1151" s="3" t="s">
        <v>1690</v>
      </c>
      <c r="E1151" s="3" t="s">
        <v>1559</v>
      </c>
      <c r="F1151" s="4">
        <v>42324</v>
      </c>
      <c r="G1151" s="2">
        <v>84.57</v>
      </c>
      <c r="H1151" s="2">
        <v>80.37</v>
      </c>
      <c r="I1151" s="2">
        <v>0</v>
      </c>
      <c r="J1151" s="2">
        <f t="shared" si="35"/>
        <v>164.94</v>
      </c>
      <c r="K1151" s="2">
        <v>0</v>
      </c>
      <c r="L1151" s="2">
        <v>0</v>
      </c>
      <c r="M1151" s="2">
        <v>1</v>
      </c>
      <c r="N1151" s="2">
        <f t="shared" si="36"/>
        <v>164.94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2870</v>
      </c>
    </row>
    <row r="5" ht="14.25">
      <c r="A5" s="7"/>
    </row>
    <row r="6" spans="1:13" ht="14.25">
      <c r="A6" s="6" t="s">
        <v>61</v>
      </c>
      <c r="B6">
        <f>SUM(B9:B95)</f>
        <v>4857</v>
      </c>
      <c r="G6">
        <f aca="true" t="shared" si="0" ref="G6:L6">SUM(G9:G95)</f>
        <v>203056.79</v>
      </c>
      <c r="H6">
        <f t="shared" si="0"/>
        <v>261861.2600000001</v>
      </c>
      <c r="I6">
        <f t="shared" si="0"/>
        <v>37332.04000000002</v>
      </c>
      <c r="J6">
        <f t="shared" si="0"/>
        <v>502250.0900000002</v>
      </c>
      <c r="K6">
        <f t="shared" si="0"/>
        <v>0</v>
      </c>
      <c r="L6">
        <f t="shared" si="0"/>
        <v>0</v>
      </c>
      <c r="M6">
        <f>IF(J6=0,1,SUM(N9:N95)/J6)</f>
        <v>1</v>
      </c>
    </row>
    <row r="7" spans="1:2" ht="14.25">
      <c r="A7" s="6" t="s">
        <v>62</v>
      </c>
      <c r="B7">
        <f>IF(B6=0,0,J6/B6)</f>
        <v>103.40747169034387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2871</v>
      </c>
      <c r="B9" s="2">
        <v>54</v>
      </c>
      <c r="C9" s="3" t="s">
        <v>2872</v>
      </c>
      <c r="D9" s="3" t="s">
        <v>188</v>
      </c>
      <c r="E9" s="3" t="s">
        <v>189</v>
      </c>
      <c r="F9" s="4">
        <v>42065</v>
      </c>
      <c r="G9" s="2">
        <v>2393.55</v>
      </c>
      <c r="H9" s="2">
        <v>2802.67</v>
      </c>
      <c r="I9" s="2">
        <v>170.41</v>
      </c>
      <c r="J9" s="2">
        <f aca="true" t="shared" si="1" ref="J9:J40">SUM(G9:I9)</f>
        <v>5366.63</v>
      </c>
      <c r="K9" s="2">
        <v>0</v>
      </c>
      <c r="L9" s="2">
        <v>0</v>
      </c>
      <c r="M9" s="2">
        <v>1</v>
      </c>
      <c r="N9" s="2">
        <f aca="true" t="shared" si="2" ref="N9:N40">M9*J9</f>
        <v>5366.63</v>
      </c>
    </row>
    <row r="10" spans="1:14" ht="14.25">
      <c r="A10" s="3" t="s">
        <v>2871</v>
      </c>
      <c r="B10" s="2">
        <v>63</v>
      </c>
      <c r="C10" s="3" t="s">
        <v>2873</v>
      </c>
      <c r="D10" s="3" t="s">
        <v>2874</v>
      </c>
      <c r="E10" s="3" t="s">
        <v>1231</v>
      </c>
      <c r="F10" s="4">
        <v>42146</v>
      </c>
      <c r="G10" s="2">
        <v>927.72</v>
      </c>
      <c r="H10" s="2">
        <v>1690.59</v>
      </c>
      <c r="I10" s="2">
        <v>1019.8</v>
      </c>
      <c r="J10" s="2">
        <f t="shared" si="1"/>
        <v>3638.1099999999997</v>
      </c>
      <c r="K10" s="2">
        <v>0</v>
      </c>
      <c r="L10" s="2">
        <v>0</v>
      </c>
      <c r="M10" s="2">
        <v>1</v>
      </c>
      <c r="N10" s="2">
        <f t="shared" si="2"/>
        <v>3638.1099999999997</v>
      </c>
    </row>
    <row r="11" spans="1:14" ht="14.25">
      <c r="A11" s="3" t="s">
        <v>2871</v>
      </c>
      <c r="B11" s="2">
        <v>28</v>
      </c>
      <c r="C11" s="3" t="s">
        <v>2875</v>
      </c>
      <c r="D11" s="3" t="s">
        <v>546</v>
      </c>
      <c r="E11" s="3" t="s">
        <v>198</v>
      </c>
      <c r="F11" s="4">
        <v>42079</v>
      </c>
      <c r="G11" s="2">
        <v>676.62</v>
      </c>
      <c r="H11" s="2">
        <v>1026.43</v>
      </c>
      <c r="I11" s="2">
        <v>94.93</v>
      </c>
      <c r="J11" s="2">
        <f t="shared" si="1"/>
        <v>1797.9800000000002</v>
      </c>
      <c r="K11" s="2">
        <v>0</v>
      </c>
      <c r="L11" s="2">
        <v>0</v>
      </c>
      <c r="M11" s="2">
        <v>1</v>
      </c>
      <c r="N11" s="2">
        <f t="shared" si="2"/>
        <v>1797.9800000000002</v>
      </c>
    </row>
    <row r="12" spans="1:14" ht="14.25">
      <c r="A12" s="3" t="s">
        <v>2871</v>
      </c>
      <c r="B12" s="2">
        <v>92</v>
      </c>
      <c r="C12" s="3" t="s">
        <v>2876</v>
      </c>
      <c r="D12" s="3" t="s">
        <v>546</v>
      </c>
      <c r="E12" s="3" t="s">
        <v>198</v>
      </c>
      <c r="F12" s="4">
        <v>42079</v>
      </c>
      <c r="G12" s="2">
        <v>4162.46</v>
      </c>
      <c r="H12" s="2">
        <v>3945.66</v>
      </c>
      <c r="I12" s="2">
        <v>349.41</v>
      </c>
      <c r="J12" s="2">
        <f t="shared" si="1"/>
        <v>8457.53</v>
      </c>
      <c r="K12" s="2">
        <v>0</v>
      </c>
      <c r="L12" s="2">
        <v>0</v>
      </c>
      <c r="M12" s="2">
        <v>1</v>
      </c>
      <c r="N12" s="2">
        <f t="shared" si="2"/>
        <v>8457.53</v>
      </c>
    </row>
    <row r="13" spans="1:14" ht="14.25">
      <c r="A13" s="3" t="s">
        <v>2871</v>
      </c>
      <c r="B13" s="2">
        <v>46</v>
      </c>
      <c r="C13" s="3" t="s">
        <v>2877</v>
      </c>
      <c r="D13" s="3" t="s">
        <v>212</v>
      </c>
      <c r="E13" s="3" t="s">
        <v>213</v>
      </c>
      <c r="F13" s="4">
        <v>42185</v>
      </c>
      <c r="G13" s="2">
        <v>2086.66</v>
      </c>
      <c r="H13" s="2">
        <v>1956.21</v>
      </c>
      <c r="I13" s="2">
        <v>262.12</v>
      </c>
      <c r="J13" s="2">
        <f t="shared" si="1"/>
        <v>4304.99</v>
      </c>
      <c r="K13" s="2">
        <v>0</v>
      </c>
      <c r="L13" s="2">
        <v>0</v>
      </c>
      <c r="M13" s="2">
        <v>1</v>
      </c>
      <c r="N13" s="2">
        <f t="shared" si="2"/>
        <v>4304.99</v>
      </c>
    </row>
    <row r="14" spans="1:14" ht="14.25">
      <c r="A14" s="3" t="s">
        <v>2871</v>
      </c>
      <c r="B14" s="2">
        <v>3</v>
      </c>
      <c r="C14" s="3" t="s">
        <v>2878</v>
      </c>
      <c r="D14" s="3" t="s">
        <v>559</v>
      </c>
      <c r="E14" s="3" t="s">
        <v>335</v>
      </c>
      <c r="F14" s="4">
        <v>42356</v>
      </c>
      <c r="G14" s="2">
        <v>1649.97</v>
      </c>
      <c r="H14" s="2">
        <v>1598.93</v>
      </c>
      <c r="I14" s="2">
        <v>0</v>
      </c>
      <c r="J14" s="2">
        <f t="shared" si="1"/>
        <v>3248.9</v>
      </c>
      <c r="K14" s="2">
        <v>0</v>
      </c>
      <c r="L14" s="2">
        <v>0</v>
      </c>
      <c r="M14" s="2">
        <v>1</v>
      </c>
      <c r="N14" s="2">
        <f t="shared" si="2"/>
        <v>3248.9</v>
      </c>
    </row>
    <row r="15" spans="1:14" ht="14.25">
      <c r="A15" s="3" t="s">
        <v>2871</v>
      </c>
      <c r="B15" s="2">
        <v>1</v>
      </c>
      <c r="C15" s="3" t="s">
        <v>2879</v>
      </c>
      <c r="D15" s="3" t="s">
        <v>588</v>
      </c>
      <c r="E15" s="3" t="s">
        <v>589</v>
      </c>
      <c r="F15" s="4">
        <v>42356</v>
      </c>
      <c r="G15" s="2">
        <v>403.41</v>
      </c>
      <c r="H15" s="2">
        <v>381</v>
      </c>
      <c r="I15" s="2">
        <v>0</v>
      </c>
      <c r="J15" s="2">
        <f t="shared" si="1"/>
        <v>784.4100000000001</v>
      </c>
      <c r="K15" s="2">
        <v>0</v>
      </c>
      <c r="L15" s="2">
        <v>0</v>
      </c>
      <c r="M15" s="2">
        <v>1</v>
      </c>
      <c r="N15" s="2">
        <f t="shared" si="2"/>
        <v>784.4100000000001</v>
      </c>
    </row>
    <row r="16" spans="1:14" ht="14.25">
      <c r="A16" s="3" t="s">
        <v>2871</v>
      </c>
      <c r="B16" s="2">
        <v>71</v>
      </c>
      <c r="C16" s="3" t="s">
        <v>2880</v>
      </c>
      <c r="D16" s="3" t="s">
        <v>627</v>
      </c>
      <c r="E16" s="3" t="s">
        <v>198</v>
      </c>
      <c r="F16" s="4">
        <v>42359</v>
      </c>
      <c r="G16" s="2">
        <v>2816.55</v>
      </c>
      <c r="H16" s="2">
        <v>2980.81</v>
      </c>
      <c r="I16" s="2">
        <v>655.07</v>
      </c>
      <c r="J16" s="2">
        <f t="shared" si="1"/>
        <v>6452.43</v>
      </c>
      <c r="K16" s="2">
        <v>0</v>
      </c>
      <c r="L16" s="2">
        <v>0</v>
      </c>
      <c r="M16" s="2">
        <v>1</v>
      </c>
      <c r="N16" s="2">
        <f t="shared" si="2"/>
        <v>6452.43</v>
      </c>
    </row>
    <row r="17" spans="1:14" ht="14.25">
      <c r="A17" s="3" t="s">
        <v>2871</v>
      </c>
      <c r="B17" s="2">
        <v>7</v>
      </c>
      <c r="C17" s="3" t="s">
        <v>2881</v>
      </c>
      <c r="D17" s="3" t="s">
        <v>238</v>
      </c>
      <c r="E17" s="3" t="s">
        <v>192</v>
      </c>
      <c r="F17" s="4">
        <v>42239</v>
      </c>
      <c r="G17" s="2">
        <v>11914.21</v>
      </c>
      <c r="H17" s="2">
        <v>13971.65</v>
      </c>
      <c r="I17" s="2">
        <v>0</v>
      </c>
      <c r="J17" s="2">
        <f t="shared" si="1"/>
        <v>25885.86</v>
      </c>
      <c r="K17" s="2">
        <v>0</v>
      </c>
      <c r="L17" s="2">
        <v>0</v>
      </c>
      <c r="M17" s="2">
        <v>1</v>
      </c>
      <c r="N17" s="2">
        <f t="shared" si="2"/>
        <v>25885.86</v>
      </c>
    </row>
    <row r="18" spans="1:14" ht="14.25">
      <c r="A18" s="3" t="s">
        <v>2871</v>
      </c>
      <c r="B18" s="2">
        <v>59</v>
      </c>
      <c r="C18" s="3" t="s">
        <v>2882</v>
      </c>
      <c r="D18" s="3" t="s">
        <v>639</v>
      </c>
      <c r="E18" s="3" t="s">
        <v>198</v>
      </c>
      <c r="F18" s="4">
        <v>42145</v>
      </c>
      <c r="G18" s="2">
        <v>2456.76</v>
      </c>
      <c r="H18" s="2">
        <v>2332.06</v>
      </c>
      <c r="I18" s="2">
        <v>400.52</v>
      </c>
      <c r="J18" s="2">
        <f t="shared" si="1"/>
        <v>5189.34</v>
      </c>
      <c r="K18" s="2">
        <v>0</v>
      </c>
      <c r="L18" s="2">
        <v>0</v>
      </c>
      <c r="M18" s="2">
        <v>1</v>
      </c>
      <c r="N18" s="2">
        <f t="shared" si="2"/>
        <v>5189.34</v>
      </c>
    </row>
    <row r="19" spans="1:14" ht="14.25">
      <c r="A19" s="3" t="s">
        <v>2871</v>
      </c>
      <c r="B19" s="2">
        <v>35</v>
      </c>
      <c r="C19" s="3" t="s">
        <v>2883</v>
      </c>
      <c r="D19" s="3" t="s">
        <v>639</v>
      </c>
      <c r="E19" s="3" t="s">
        <v>198</v>
      </c>
      <c r="F19" s="4">
        <v>42145</v>
      </c>
      <c r="G19" s="2">
        <v>1289.31</v>
      </c>
      <c r="H19" s="2">
        <v>1290.89</v>
      </c>
      <c r="I19" s="2">
        <v>296.31</v>
      </c>
      <c r="J19" s="2">
        <f t="shared" si="1"/>
        <v>2876.5099999999998</v>
      </c>
      <c r="K19" s="2">
        <v>0</v>
      </c>
      <c r="L19" s="2">
        <v>0</v>
      </c>
      <c r="M19" s="2">
        <v>1</v>
      </c>
      <c r="N19" s="2">
        <f t="shared" si="2"/>
        <v>2876.5099999999998</v>
      </c>
    </row>
    <row r="20" spans="1:14" ht="14.25">
      <c r="A20" s="3" t="s">
        <v>2871</v>
      </c>
      <c r="B20" s="2">
        <v>99</v>
      </c>
      <c r="C20" s="3" t="s">
        <v>2884</v>
      </c>
      <c r="D20" s="3" t="s">
        <v>1226</v>
      </c>
      <c r="E20" s="3" t="s">
        <v>362</v>
      </c>
      <c r="F20" s="4">
        <v>42237</v>
      </c>
      <c r="G20" s="2">
        <v>3209.31</v>
      </c>
      <c r="H20" s="2">
        <v>2494.89</v>
      </c>
      <c r="I20" s="2">
        <v>927.44</v>
      </c>
      <c r="J20" s="2">
        <f t="shared" si="1"/>
        <v>6631.639999999999</v>
      </c>
      <c r="K20" s="2">
        <v>0</v>
      </c>
      <c r="L20" s="2">
        <v>0</v>
      </c>
      <c r="M20" s="2">
        <v>1</v>
      </c>
      <c r="N20" s="2">
        <f t="shared" si="2"/>
        <v>6631.639999999999</v>
      </c>
    </row>
    <row r="21" spans="1:14" ht="14.25">
      <c r="A21" s="3" t="s">
        <v>2871</v>
      </c>
      <c r="B21" s="2">
        <v>10</v>
      </c>
      <c r="C21" s="3" t="s">
        <v>2885</v>
      </c>
      <c r="D21" s="3" t="s">
        <v>2886</v>
      </c>
      <c r="E21" s="3" t="s">
        <v>1231</v>
      </c>
      <c r="F21" s="4">
        <v>42172</v>
      </c>
      <c r="G21" s="2">
        <v>75.51</v>
      </c>
      <c r="H21" s="2">
        <v>118.4</v>
      </c>
      <c r="I21" s="2">
        <v>411.4</v>
      </c>
      <c r="J21" s="2">
        <f t="shared" si="1"/>
        <v>605.31</v>
      </c>
      <c r="K21" s="2">
        <v>0</v>
      </c>
      <c r="L21" s="2">
        <v>0</v>
      </c>
      <c r="M21" s="2">
        <v>1</v>
      </c>
      <c r="N21" s="2">
        <f t="shared" si="2"/>
        <v>605.31</v>
      </c>
    </row>
    <row r="22" spans="1:14" ht="14.25">
      <c r="A22" s="3" t="s">
        <v>2871</v>
      </c>
      <c r="B22" s="2">
        <v>66</v>
      </c>
      <c r="C22" s="3" t="s">
        <v>2887</v>
      </c>
      <c r="D22" s="3" t="s">
        <v>1539</v>
      </c>
      <c r="E22" s="3" t="s">
        <v>198</v>
      </c>
      <c r="F22" s="4">
        <v>42075</v>
      </c>
      <c r="G22" s="2">
        <v>2604.42</v>
      </c>
      <c r="H22" s="2">
        <v>2485.95</v>
      </c>
      <c r="I22" s="2">
        <v>648.16</v>
      </c>
      <c r="J22" s="2">
        <f t="shared" si="1"/>
        <v>5738.53</v>
      </c>
      <c r="K22" s="2">
        <v>0</v>
      </c>
      <c r="L22" s="2">
        <v>0</v>
      </c>
      <c r="M22" s="2">
        <v>1</v>
      </c>
      <c r="N22" s="2">
        <f t="shared" si="2"/>
        <v>5738.53</v>
      </c>
    </row>
    <row r="23" spans="1:14" ht="14.25">
      <c r="A23" s="3" t="s">
        <v>2871</v>
      </c>
      <c r="B23" s="2">
        <v>67</v>
      </c>
      <c r="C23" s="3" t="s">
        <v>2888</v>
      </c>
      <c r="D23" s="3" t="s">
        <v>2889</v>
      </c>
      <c r="E23" s="3" t="s">
        <v>397</v>
      </c>
      <c r="F23" s="4">
        <v>42320</v>
      </c>
      <c r="G23" s="2">
        <v>985.82</v>
      </c>
      <c r="H23" s="2">
        <v>1850</v>
      </c>
      <c r="I23" s="2">
        <v>1031.87</v>
      </c>
      <c r="J23" s="2">
        <f t="shared" si="1"/>
        <v>3867.69</v>
      </c>
      <c r="K23" s="2">
        <v>0</v>
      </c>
      <c r="L23" s="2">
        <v>0</v>
      </c>
      <c r="M23" s="2">
        <v>1</v>
      </c>
      <c r="N23" s="2">
        <f t="shared" si="2"/>
        <v>3867.69</v>
      </c>
    </row>
    <row r="24" spans="1:14" ht="14.25">
      <c r="A24" s="3" t="s">
        <v>2871</v>
      </c>
      <c r="B24" s="2">
        <v>17</v>
      </c>
      <c r="C24" s="3" t="s">
        <v>2890</v>
      </c>
      <c r="D24" s="3" t="s">
        <v>2891</v>
      </c>
      <c r="E24" s="3" t="s">
        <v>1231</v>
      </c>
      <c r="F24" s="4">
        <v>42151</v>
      </c>
      <c r="G24" s="2">
        <v>403.25</v>
      </c>
      <c r="H24" s="2">
        <v>577.24</v>
      </c>
      <c r="I24" s="2">
        <v>260.93</v>
      </c>
      <c r="J24" s="2">
        <f t="shared" si="1"/>
        <v>1241.42</v>
      </c>
      <c r="K24" s="2">
        <v>0</v>
      </c>
      <c r="L24" s="2">
        <v>0</v>
      </c>
      <c r="M24" s="2">
        <v>1</v>
      </c>
      <c r="N24" s="2">
        <f t="shared" si="2"/>
        <v>1241.42</v>
      </c>
    </row>
    <row r="25" spans="1:14" ht="14.25">
      <c r="A25" s="3" t="s">
        <v>2871</v>
      </c>
      <c r="B25" s="2">
        <v>39</v>
      </c>
      <c r="C25" s="3" t="s">
        <v>2892</v>
      </c>
      <c r="D25" s="3" t="s">
        <v>276</v>
      </c>
      <c r="E25" s="3" t="s">
        <v>277</v>
      </c>
      <c r="F25" s="4">
        <v>42093</v>
      </c>
      <c r="G25" s="2">
        <v>849.6</v>
      </c>
      <c r="H25" s="2">
        <v>1521.5</v>
      </c>
      <c r="I25" s="2">
        <v>547.37</v>
      </c>
      <c r="J25" s="2">
        <f t="shared" si="1"/>
        <v>2918.47</v>
      </c>
      <c r="K25" s="2">
        <v>0</v>
      </c>
      <c r="L25" s="2">
        <v>0</v>
      </c>
      <c r="M25" s="2">
        <v>1</v>
      </c>
      <c r="N25" s="2">
        <f t="shared" si="2"/>
        <v>2918.47</v>
      </c>
    </row>
    <row r="26" spans="1:14" ht="14.25">
      <c r="A26" s="3" t="s">
        <v>2871</v>
      </c>
      <c r="B26" s="2">
        <v>5</v>
      </c>
      <c r="C26" s="3" t="s">
        <v>2893</v>
      </c>
      <c r="D26" s="3" t="s">
        <v>678</v>
      </c>
      <c r="E26" s="3" t="s">
        <v>679</v>
      </c>
      <c r="F26" s="4">
        <v>42047</v>
      </c>
      <c r="G26" s="2">
        <v>140.04</v>
      </c>
      <c r="H26" s="2">
        <v>145.4</v>
      </c>
      <c r="I26" s="2">
        <v>0</v>
      </c>
      <c r="J26" s="2">
        <f t="shared" si="1"/>
        <v>285.44</v>
      </c>
      <c r="K26" s="2">
        <v>0</v>
      </c>
      <c r="L26" s="2">
        <v>0</v>
      </c>
      <c r="M26" s="2">
        <v>1</v>
      </c>
      <c r="N26" s="2">
        <f t="shared" si="2"/>
        <v>285.44</v>
      </c>
    </row>
    <row r="27" spans="1:14" ht="14.25">
      <c r="A27" s="3" t="s">
        <v>2871</v>
      </c>
      <c r="B27" s="2">
        <v>412</v>
      </c>
      <c r="C27" s="3" t="s">
        <v>2894</v>
      </c>
      <c r="D27" s="3" t="s">
        <v>301</v>
      </c>
      <c r="E27" s="3" t="s">
        <v>262</v>
      </c>
      <c r="F27" s="4">
        <v>42303</v>
      </c>
      <c r="G27" s="2">
        <v>21046.59</v>
      </c>
      <c r="H27" s="2">
        <v>43280.72</v>
      </c>
      <c r="I27" s="2">
        <v>3673.48</v>
      </c>
      <c r="J27" s="2">
        <f t="shared" si="1"/>
        <v>68000.79</v>
      </c>
      <c r="K27" s="2">
        <v>0</v>
      </c>
      <c r="L27" s="2">
        <v>0</v>
      </c>
      <c r="M27" s="2">
        <v>1</v>
      </c>
      <c r="N27" s="2">
        <f t="shared" si="2"/>
        <v>68000.79</v>
      </c>
    </row>
    <row r="28" spans="1:14" ht="14.25">
      <c r="A28" s="3" t="s">
        <v>2871</v>
      </c>
      <c r="B28" s="2">
        <v>30</v>
      </c>
      <c r="C28" s="3" t="s">
        <v>2895</v>
      </c>
      <c r="D28" s="3" t="s">
        <v>301</v>
      </c>
      <c r="E28" s="3" t="s">
        <v>262</v>
      </c>
      <c r="F28" s="4">
        <v>42303</v>
      </c>
      <c r="G28" s="2">
        <v>1113.16</v>
      </c>
      <c r="H28" s="2">
        <v>2750.59</v>
      </c>
      <c r="I28" s="2">
        <v>232.41</v>
      </c>
      <c r="J28" s="2">
        <f t="shared" si="1"/>
        <v>4096.16</v>
      </c>
      <c r="K28" s="2">
        <v>0</v>
      </c>
      <c r="L28" s="2">
        <v>0</v>
      </c>
      <c r="M28" s="2">
        <v>1</v>
      </c>
      <c r="N28" s="2">
        <f t="shared" si="2"/>
        <v>4096.16</v>
      </c>
    </row>
    <row r="29" spans="1:14" ht="14.25">
      <c r="A29" s="3" t="s">
        <v>2871</v>
      </c>
      <c r="B29" s="2">
        <v>46</v>
      </c>
      <c r="C29" s="3" t="s">
        <v>2877</v>
      </c>
      <c r="D29" s="3" t="s">
        <v>306</v>
      </c>
      <c r="E29" s="3" t="s">
        <v>307</v>
      </c>
      <c r="F29" s="4">
        <v>42074</v>
      </c>
      <c r="G29" s="2">
        <v>2299.49</v>
      </c>
      <c r="H29" s="2">
        <v>1726.36</v>
      </c>
      <c r="I29" s="2">
        <v>0</v>
      </c>
      <c r="J29" s="2">
        <f t="shared" si="1"/>
        <v>4025.8499999999995</v>
      </c>
      <c r="K29" s="2">
        <v>0</v>
      </c>
      <c r="L29" s="2">
        <v>0</v>
      </c>
      <c r="M29" s="2">
        <v>1</v>
      </c>
      <c r="N29" s="2">
        <f t="shared" si="2"/>
        <v>4025.8499999999995</v>
      </c>
    </row>
    <row r="30" spans="1:14" ht="14.25">
      <c r="A30" s="3" t="s">
        <v>2871</v>
      </c>
      <c r="B30" s="2">
        <v>44</v>
      </c>
      <c r="C30" s="3" t="s">
        <v>2896</v>
      </c>
      <c r="D30" s="3" t="s">
        <v>1082</v>
      </c>
      <c r="E30" s="3" t="s">
        <v>1083</v>
      </c>
      <c r="F30" s="4">
        <v>42045</v>
      </c>
      <c r="G30" s="2">
        <v>1430.58</v>
      </c>
      <c r="H30" s="2">
        <v>1690.46</v>
      </c>
      <c r="I30" s="2">
        <v>266.47</v>
      </c>
      <c r="J30" s="2">
        <f t="shared" si="1"/>
        <v>3387.51</v>
      </c>
      <c r="K30" s="2">
        <v>0</v>
      </c>
      <c r="L30" s="2">
        <v>0</v>
      </c>
      <c r="M30" s="2">
        <v>1</v>
      </c>
      <c r="N30" s="2">
        <f t="shared" si="2"/>
        <v>3387.51</v>
      </c>
    </row>
    <row r="31" spans="1:14" ht="14.25">
      <c r="A31" s="3" t="s">
        <v>2871</v>
      </c>
      <c r="B31" s="2">
        <v>86</v>
      </c>
      <c r="C31" s="3" t="s">
        <v>2897</v>
      </c>
      <c r="D31" s="3" t="s">
        <v>2898</v>
      </c>
      <c r="E31" s="3" t="s">
        <v>1231</v>
      </c>
      <c r="F31" s="4">
        <v>42068</v>
      </c>
      <c r="G31" s="2">
        <v>779.25</v>
      </c>
      <c r="H31" s="2">
        <v>3258.59</v>
      </c>
      <c r="I31" s="2">
        <v>1023.49</v>
      </c>
      <c r="J31" s="2">
        <f t="shared" si="1"/>
        <v>5061.33</v>
      </c>
      <c r="K31" s="2">
        <v>0</v>
      </c>
      <c r="L31" s="2">
        <v>0</v>
      </c>
      <c r="M31" s="2">
        <v>1</v>
      </c>
      <c r="N31" s="2">
        <f t="shared" si="2"/>
        <v>5061.33</v>
      </c>
    </row>
    <row r="32" spans="1:14" ht="14.25">
      <c r="A32" s="3" t="s">
        <v>2871</v>
      </c>
      <c r="B32" s="2">
        <v>76</v>
      </c>
      <c r="C32" s="3" t="s">
        <v>2899</v>
      </c>
      <c r="D32" s="3" t="s">
        <v>2900</v>
      </c>
      <c r="E32" s="3" t="s">
        <v>198</v>
      </c>
      <c r="F32" s="4">
        <v>42303</v>
      </c>
      <c r="G32" s="2">
        <v>2423.45</v>
      </c>
      <c r="H32" s="2">
        <v>4107.12</v>
      </c>
      <c r="I32" s="2">
        <v>690.72</v>
      </c>
      <c r="J32" s="2">
        <f t="shared" si="1"/>
        <v>7221.29</v>
      </c>
      <c r="K32" s="2">
        <v>0</v>
      </c>
      <c r="L32" s="2">
        <v>0</v>
      </c>
      <c r="M32" s="2">
        <v>1</v>
      </c>
      <c r="N32" s="2">
        <f t="shared" si="2"/>
        <v>7221.29</v>
      </c>
    </row>
    <row r="33" spans="1:14" ht="14.25">
      <c r="A33" s="3" t="s">
        <v>2871</v>
      </c>
      <c r="B33" s="2">
        <v>9</v>
      </c>
      <c r="C33" s="3" t="s">
        <v>2901</v>
      </c>
      <c r="D33" s="3" t="s">
        <v>734</v>
      </c>
      <c r="E33" s="3" t="s">
        <v>198</v>
      </c>
      <c r="F33" s="4">
        <v>42030</v>
      </c>
      <c r="G33" s="2">
        <v>292.7</v>
      </c>
      <c r="H33" s="2">
        <v>574.27</v>
      </c>
      <c r="I33" s="2">
        <v>0</v>
      </c>
      <c r="J33" s="2">
        <f t="shared" si="1"/>
        <v>866.97</v>
      </c>
      <c r="K33" s="2">
        <v>0</v>
      </c>
      <c r="L33" s="2">
        <v>0</v>
      </c>
      <c r="M33" s="2">
        <v>1</v>
      </c>
      <c r="N33" s="2">
        <f t="shared" si="2"/>
        <v>866.97</v>
      </c>
    </row>
    <row r="34" spans="1:14" ht="14.25">
      <c r="A34" s="3" t="s">
        <v>2871</v>
      </c>
      <c r="B34" s="2">
        <v>17</v>
      </c>
      <c r="C34" s="3" t="s">
        <v>2902</v>
      </c>
      <c r="D34" s="3" t="s">
        <v>2903</v>
      </c>
      <c r="E34" s="3" t="s">
        <v>1231</v>
      </c>
      <c r="F34" s="4">
        <v>42145</v>
      </c>
      <c r="G34" s="2">
        <v>133.07</v>
      </c>
      <c r="H34" s="2">
        <v>772.3</v>
      </c>
      <c r="I34" s="2">
        <v>242.45</v>
      </c>
      <c r="J34" s="2">
        <f t="shared" si="1"/>
        <v>1147.82</v>
      </c>
      <c r="K34" s="2">
        <v>0</v>
      </c>
      <c r="L34" s="2">
        <v>0</v>
      </c>
      <c r="M34" s="2">
        <v>1</v>
      </c>
      <c r="N34" s="2">
        <f t="shared" si="2"/>
        <v>1147.82</v>
      </c>
    </row>
    <row r="35" spans="1:14" ht="14.25">
      <c r="A35" s="3" t="s">
        <v>2871</v>
      </c>
      <c r="B35" s="2">
        <v>17</v>
      </c>
      <c r="C35" s="3" t="s">
        <v>2902</v>
      </c>
      <c r="D35" s="3" t="s">
        <v>2195</v>
      </c>
      <c r="E35" s="3" t="s">
        <v>898</v>
      </c>
      <c r="F35" s="4">
        <v>42086</v>
      </c>
      <c r="G35" s="2">
        <v>319.88</v>
      </c>
      <c r="H35" s="2">
        <v>651.52</v>
      </c>
      <c r="I35" s="2">
        <v>195.43</v>
      </c>
      <c r="J35" s="2">
        <f t="shared" si="1"/>
        <v>1166.83</v>
      </c>
      <c r="K35" s="2">
        <v>0</v>
      </c>
      <c r="L35" s="2">
        <v>0</v>
      </c>
      <c r="M35" s="2">
        <v>1</v>
      </c>
      <c r="N35" s="2">
        <f t="shared" si="2"/>
        <v>1166.83</v>
      </c>
    </row>
    <row r="36" spans="1:14" ht="14.25">
      <c r="A36" s="3" t="s">
        <v>2871</v>
      </c>
      <c r="B36" s="2">
        <v>29</v>
      </c>
      <c r="C36" s="3" t="s">
        <v>2904</v>
      </c>
      <c r="D36" s="3" t="s">
        <v>1304</v>
      </c>
      <c r="E36" s="3" t="s">
        <v>76</v>
      </c>
      <c r="F36" s="4">
        <v>42030</v>
      </c>
      <c r="G36" s="2">
        <v>1291.04</v>
      </c>
      <c r="H36" s="2">
        <v>879.45</v>
      </c>
      <c r="I36" s="2">
        <v>0</v>
      </c>
      <c r="J36" s="2">
        <f t="shared" si="1"/>
        <v>2170.49</v>
      </c>
      <c r="K36" s="2">
        <v>0</v>
      </c>
      <c r="L36" s="2">
        <v>0</v>
      </c>
      <c r="M36" s="2">
        <v>1</v>
      </c>
      <c r="N36" s="2">
        <f t="shared" si="2"/>
        <v>2170.49</v>
      </c>
    </row>
    <row r="37" spans="1:14" ht="14.25">
      <c r="A37" s="3" t="s">
        <v>2871</v>
      </c>
      <c r="B37" s="2">
        <v>18</v>
      </c>
      <c r="C37" s="3" t="s">
        <v>2905</v>
      </c>
      <c r="D37" s="3" t="s">
        <v>757</v>
      </c>
      <c r="E37" s="3" t="s">
        <v>198</v>
      </c>
      <c r="F37" s="4">
        <v>42030</v>
      </c>
      <c r="G37" s="2">
        <v>514.37</v>
      </c>
      <c r="H37" s="2">
        <v>658.45</v>
      </c>
      <c r="I37" s="2">
        <v>94.82</v>
      </c>
      <c r="J37" s="2">
        <f t="shared" si="1"/>
        <v>1267.64</v>
      </c>
      <c r="K37" s="2">
        <v>0</v>
      </c>
      <c r="L37" s="2">
        <v>0</v>
      </c>
      <c r="M37" s="2">
        <v>1</v>
      </c>
      <c r="N37" s="2">
        <f t="shared" si="2"/>
        <v>1267.64</v>
      </c>
    </row>
    <row r="38" spans="1:14" ht="14.25">
      <c r="A38" s="3" t="s">
        <v>2871</v>
      </c>
      <c r="B38" s="2">
        <v>68</v>
      </c>
      <c r="C38" s="3" t="s">
        <v>2906</v>
      </c>
      <c r="D38" s="3" t="s">
        <v>757</v>
      </c>
      <c r="E38" s="3" t="s">
        <v>198</v>
      </c>
      <c r="F38" s="4">
        <v>42030</v>
      </c>
      <c r="G38" s="2">
        <v>2445.66</v>
      </c>
      <c r="H38" s="2">
        <v>2855.9</v>
      </c>
      <c r="I38" s="2">
        <v>392.17</v>
      </c>
      <c r="J38" s="2">
        <f t="shared" si="1"/>
        <v>5693.73</v>
      </c>
      <c r="K38" s="2">
        <v>0</v>
      </c>
      <c r="L38" s="2">
        <v>0</v>
      </c>
      <c r="M38" s="2">
        <v>1</v>
      </c>
      <c r="N38" s="2">
        <f t="shared" si="2"/>
        <v>5693.73</v>
      </c>
    </row>
    <row r="39" spans="1:14" ht="14.25">
      <c r="A39" s="3" t="s">
        <v>2871</v>
      </c>
      <c r="B39" s="2">
        <v>78</v>
      </c>
      <c r="C39" s="3" t="s">
        <v>2907</v>
      </c>
      <c r="D39" s="3" t="s">
        <v>2234</v>
      </c>
      <c r="E39" s="3" t="s">
        <v>198</v>
      </c>
      <c r="F39" s="4">
        <v>42086</v>
      </c>
      <c r="G39" s="2">
        <v>7479.5</v>
      </c>
      <c r="H39" s="2">
        <v>2062.77</v>
      </c>
      <c r="I39" s="2">
        <v>469.52</v>
      </c>
      <c r="J39" s="2">
        <f t="shared" si="1"/>
        <v>10011.79</v>
      </c>
      <c r="K39" s="2">
        <v>0</v>
      </c>
      <c r="L39" s="2">
        <v>0</v>
      </c>
      <c r="M39" s="2">
        <v>1</v>
      </c>
      <c r="N39" s="2">
        <f t="shared" si="2"/>
        <v>10011.79</v>
      </c>
    </row>
    <row r="40" spans="1:14" ht="14.25">
      <c r="A40" s="3" t="s">
        <v>2871</v>
      </c>
      <c r="B40" s="2">
        <v>46</v>
      </c>
      <c r="C40" s="3" t="s">
        <v>2908</v>
      </c>
      <c r="D40" s="3" t="s">
        <v>2909</v>
      </c>
      <c r="E40" s="3" t="s">
        <v>1231</v>
      </c>
      <c r="F40" s="4">
        <v>42132</v>
      </c>
      <c r="G40" s="2">
        <v>392.9</v>
      </c>
      <c r="H40" s="2">
        <v>1890.24</v>
      </c>
      <c r="I40" s="2">
        <v>472.5</v>
      </c>
      <c r="J40" s="2">
        <f t="shared" si="1"/>
        <v>2755.64</v>
      </c>
      <c r="K40" s="2">
        <v>0</v>
      </c>
      <c r="L40" s="2">
        <v>0</v>
      </c>
      <c r="M40" s="2">
        <v>1</v>
      </c>
      <c r="N40" s="2">
        <f t="shared" si="2"/>
        <v>2755.64</v>
      </c>
    </row>
    <row r="41" spans="1:14" ht="14.25">
      <c r="A41" s="3" t="s">
        <v>2871</v>
      </c>
      <c r="B41" s="2">
        <v>29</v>
      </c>
      <c r="C41" s="3" t="s">
        <v>2910</v>
      </c>
      <c r="D41" s="3" t="s">
        <v>1712</v>
      </c>
      <c r="E41" s="3" t="s">
        <v>1713</v>
      </c>
      <c r="F41" s="4">
        <v>42255</v>
      </c>
      <c r="G41" s="2">
        <v>1179.99</v>
      </c>
      <c r="H41" s="2">
        <v>1179.99</v>
      </c>
      <c r="I41" s="2">
        <v>0</v>
      </c>
      <c r="J41" s="2">
        <f aca="true" t="shared" si="3" ref="J41:J72">SUM(G41:I41)</f>
        <v>2359.98</v>
      </c>
      <c r="K41" s="2">
        <v>0</v>
      </c>
      <c r="L41" s="2">
        <v>0</v>
      </c>
      <c r="M41" s="2">
        <v>1</v>
      </c>
      <c r="N41" s="2">
        <f aca="true" t="shared" si="4" ref="N41:N72">M41*J41</f>
        <v>2359.98</v>
      </c>
    </row>
    <row r="42" spans="1:14" ht="14.25">
      <c r="A42" s="3" t="s">
        <v>2871</v>
      </c>
      <c r="B42" s="2">
        <v>1</v>
      </c>
      <c r="C42" s="3" t="s">
        <v>2911</v>
      </c>
      <c r="D42" s="3" t="s">
        <v>1579</v>
      </c>
      <c r="E42" s="3" t="s">
        <v>898</v>
      </c>
      <c r="F42" s="4">
        <v>42159</v>
      </c>
      <c r="G42" s="2">
        <v>39.07</v>
      </c>
      <c r="H42" s="2">
        <v>34.92</v>
      </c>
      <c r="I42" s="2">
        <v>0</v>
      </c>
      <c r="J42" s="2">
        <f t="shared" si="3"/>
        <v>73.99000000000001</v>
      </c>
      <c r="K42" s="2">
        <v>0</v>
      </c>
      <c r="L42" s="2">
        <v>0</v>
      </c>
      <c r="M42" s="2">
        <v>1</v>
      </c>
      <c r="N42" s="2">
        <f t="shared" si="4"/>
        <v>73.99000000000001</v>
      </c>
    </row>
    <row r="43" spans="1:14" ht="14.25">
      <c r="A43" s="3" t="s">
        <v>2871</v>
      </c>
      <c r="B43" s="2">
        <v>74</v>
      </c>
      <c r="C43" s="3" t="s">
        <v>2912</v>
      </c>
      <c r="D43" s="3" t="s">
        <v>324</v>
      </c>
      <c r="E43" s="3" t="s">
        <v>198</v>
      </c>
      <c r="F43" s="4">
        <v>42317</v>
      </c>
      <c r="G43" s="2">
        <v>2896.45</v>
      </c>
      <c r="H43" s="2">
        <v>3022.42</v>
      </c>
      <c r="I43" s="2">
        <v>476.75</v>
      </c>
      <c r="J43" s="2">
        <f t="shared" si="3"/>
        <v>6395.62</v>
      </c>
      <c r="K43" s="2">
        <v>0</v>
      </c>
      <c r="L43" s="2">
        <v>0</v>
      </c>
      <c r="M43" s="2">
        <v>1</v>
      </c>
      <c r="N43" s="2">
        <f t="shared" si="4"/>
        <v>6395.62</v>
      </c>
    </row>
    <row r="44" spans="1:14" ht="14.25">
      <c r="A44" s="3" t="s">
        <v>2871</v>
      </c>
      <c r="B44" s="2">
        <v>90</v>
      </c>
      <c r="C44" s="3" t="s">
        <v>2913</v>
      </c>
      <c r="D44" s="3" t="s">
        <v>2914</v>
      </c>
      <c r="E44" s="3" t="s">
        <v>1231</v>
      </c>
      <c r="F44" s="4">
        <v>42145</v>
      </c>
      <c r="G44" s="2">
        <v>1429.17</v>
      </c>
      <c r="H44" s="2">
        <v>2630.46</v>
      </c>
      <c r="I44" s="2">
        <v>1122.88</v>
      </c>
      <c r="J44" s="2">
        <f t="shared" si="3"/>
        <v>5182.51</v>
      </c>
      <c r="K44" s="2">
        <v>0</v>
      </c>
      <c r="L44" s="2">
        <v>0</v>
      </c>
      <c r="M44" s="2">
        <v>1</v>
      </c>
      <c r="N44" s="2">
        <f t="shared" si="4"/>
        <v>5182.51</v>
      </c>
    </row>
    <row r="45" spans="1:14" ht="14.25">
      <c r="A45" s="3" t="s">
        <v>2871</v>
      </c>
      <c r="B45" s="2">
        <v>55</v>
      </c>
      <c r="C45" s="3" t="s">
        <v>2915</v>
      </c>
      <c r="D45" s="3" t="s">
        <v>332</v>
      </c>
      <c r="E45" s="3" t="s">
        <v>262</v>
      </c>
      <c r="F45" s="4">
        <v>42251</v>
      </c>
      <c r="G45" s="2">
        <v>1922.73</v>
      </c>
      <c r="H45" s="2">
        <v>2311.98</v>
      </c>
      <c r="I45" s="2">
        <v>195.82</v>
      </c>
      <c r="J45" s="2">
        <f t="shared" si="3"/>
        <v>4430.53</v>
      </c>
      <c r="K45" s="2">
        <v>0</v>
      </c>
      <c r="L45" s="2">
        <v>0</v>
      </c>
      <c r="M45" s="2">
        <v>1</v>
      </c>
      <c r="N45" s="2">
        <f t="shared" si="4"/>
        <v>4430.53</v>
      </c>
    </row>
    <row r="46" spans="1:14" ht="14.25">
      <c r="A46" s="3" t="s">
        <v>2871</v>
      </c>
      <c r="B46" s="2">
        <v>16</v>
      </c>
      <c r="C46" s="3" t="s">
        <v>2916</v>
      </c>
      <c r="D46" s="3" t="s">
        <v>2917</v>
      </c>
      <c r="E46" s="3" t="s">
        <v>1484</v>
      </c>
      <c r="F46" s="4">
        <v>42298</v>
      </c>
      <c r="G46" s="2">
        <v>286.08</v>
      </c>
      <c r="H46" s="2">
        <v>381.54</v>
      </c>
      <c r="I46" s="2">
        <v>362.97</v>
      </c>
      <c r="J46" s="2">
        <f t="shared" si="3"/>
        <v>1030.5900000000001</v>
      </c>
      <c r="K46" s="2">
        <v>0</v>
      </c>
      <c r="L46" s="2">
        <v>0</v>
      </c>
      <c r="M46" s="2">
        <v>1</v>
      </c>
      <c r="N46" s="2">
        <f t="shared" si="4"/>
        <v>1030.5900000000001</v>
      </c>
    </row>
    <row r="47" spans="1:14" ht="14.25">
      <c r="A47" s="3" t="s">
        <v>2871</v>
      </c>
      <c r="B47" s="2">
        <v>51</v>
      </c>
      <c r="C47" s="3" t="s">
        <v>2918</v>
      </c>
      <c r="D47" s="3" t="s">
        <v>1597</v>
      </c>
      <c r="E47" s="3" t="s">
        <v>570</v>
      </c>
      <c r="F47" s="4">
        <v>42255</v>
      </c>
      <c r="G47" s="2">
        <v>818.32</v>
      </c>
      <c r="H47" s="2">
        <v>2421.76</v>
      </c>
      <c r="I47" s="2">
        <v>510.12</v>
      </c>
      <c r="J47" s="2">
        <f t="shared" si="3"/>
        <v>3750.2000000000003</v>
      </c>
      <c r="K47" s="2">
        <v>0</v>
      </c>
      <c r="L47" s="2">
        <v>0</v>
      </c>
      <c r="M47" s="2">
        <v>1</v>
      </c>
      <c r="N47" s="2">
        <f t="shared" si="4"/>
        <v>3750.2000000000003</v>
      </c>
    </row>
    <row r="48" spans="1:14" ht="14.25">
      <c r="A48" s="3" t="s">
        <v>2871</v>
      </c>
      <c r="B48" s="2">
        <v>55</v>
      </c>
      <c r="C48" s="3" t="s">
        <v>2919</v>
      </c>
      <c r="D48" s="3" t="s">
        <v>786</v>
      </c>
      <c r="E48" s="3" t="s">
        <v>592</v>
      </c>
      <c r="F48" s="4">
        <v>42192</v>
      </c>
      <c r="G48" s="2">
        <v>1621.53</v>
      </c>
      <c r="H48" s="2">
        <v>2847.83</v>
      </c>
      <c r="I48" s="2">
        <v>166.54</v>
      </c>
      <c r="J48" s="2">
        <f t="shared" si="3"/>
        <v>4635.9</v>
      </c>
      <c r="K48" s="2">
        <v>0</v>
      </c>
      <c r="L48" s="2">
        <v>0</v>
      </c>
      <c r="M48" s="2">
        <v>1</v>
      </c>
      <c r="N48" s="2">
        <f t="shared" si="4"/>
        <v>4635.9</v>
      </c>
    </row>
    <row r="49" spans="1:14" ht="14.25">
      <c r="A49" s="3" t="s">
        <v>2871</v>
      </c>
      <c r="B49" s="2">
        <v>294</v>
      </c>
      <c r="C49" s="3" t="s">
        <v>2920</v>
      </c>
      <c r="D49" s="3" t="s">
        <v>786</v>
      </c>
      <c r="E49" s="3" t="s">
        <v>592</v>
      </c>
      <c r="F49" s="4">
        <v>42192</v>
      </c>
      <c r="G49" s="2">
        <v>5808.38</v>
      </c>
      <c r="H49" s="2">
        <v>13787.27</v>
      </c>
      <c r="I49" s="2">
        <v>830.05</v>
      </c>
      <c r="J49" s="2">
        <f t="shared" si="3"/>
        <v>20425.7</v>
      </c>
      <c r="K49" s="2">
        <v>0</v>
      </c>
      <c r="L49" s="2">
        <v>0</v>
      </c>
      <c r="M49" s="2">
        <v>1</v>
      </c>
      <c r="N49" s="2">
        <f t="shared" si="4"/>
        <v>20425.7</v>
      </c>
    </row>
    <row r="50" spans="1:14" ht="14.25">
      <c r="A50" s="3" t="s">
        <v>2871</v>
      </c>
      <c r="B50" s="2">
        <v>21</v>
      </c>
      <c r="C50" s="3" t="s">
        <v>2921</v>
      </c>
      <c r="D50" s="3" t="s">
        <v>339</v>
      </c>
      <c r="E50" s="3" t="s">
        <v>340</v>
      </c>
      <c r="F50" s="4">
        <v>42020</v>
      </c>
      <c r="G50" s="2">
        <v>859.68</v>
      </c>
      <c r="H50" s="2">
        <v>670.92</v>
      </c>
      <c r="I50" s="2">
        <v>70.33</v>
      </c>
      <c r="J50" s="2">
        <f t="shared" si="3"/>
        <v>1600.9299999999998</v>
      </c>
      <c r="K50" s="2">
        <v>0</v>
      </c>
      <c r="L50" s="2">
        <v>0</v>
      </c>
      <c r="M50" s="2">
        <v>1</v>
      </c>
      <c r="N50" s="2">
        <f t="shared" si="4"/>
        <v>1600.9299999999998</v>
      </c>
    </row>
    <row r="51" spans="1:14" ht="14.25">
      <c r="A51" s="3" t="s">
        <v>2871</v>
      </c>
      <c r="B51" s="2">
        <v>32</v>
      </c>
      <c r="C51" s="3" t="s">
        <v>2922</v>
      </c>
      <c r="D51" s="3" t="s">
        <v>357</v>
      </c>
      <c r="E51" s="3" t="s">
        <v>207</v>
      </c>
      <c r="F51" s="4">
        <v>42268</v>
      </c>
      <c r="G51" s="2">
        <v>1148.85</v>
      </c>
      <c r="H51" s="2">
        <v>1164.77</v>
      </c>
      <c r="I51" s="2">
        <v>0</v>
      </c>
      <c r="J51" s="2">
        <f t="shared" si="3"/>
        <v>2313.62</v>
      </c>
      <c r="K51" s="2">
        <v>0</v>
      </c>
      <c r="L51" s="2">
        <v>0</v>
      </c>
      <c r="M51" s="2">
        <v>1</v>
      </c>
      <c r="N51" s="2">
        <f t="shared" si="4"/>
        <v>2313.62</v>
      </c>
    </row>
    <row r="52" spans="1:14" ht="14.25">
      <c r="A52" s="3" t="s">
        <v>2871</v>
      </c>
      <c r="B52" s="2">
        <v>1</v>
      </c>
      <c r="C52" s="3" t="s">
        <v>2879</v>
      </c>
      <c r="D52" s="3" t="s">
        <v>815</v>
      </c>
      <c r="E52" s="3" t="s">
        <v>192</v>
      </c>
      <c r="F52" s="4">
        <v>42356</v>
      </c>
      <c r="G52" s="2">
        <v>501.28</v>
      </c>
      <c r="H52" s="2">
        <v>484.4</v>
      </c>
      <c r="I52" s="2">
        <v>0</v>
      </c>
      <c r="J52" s="2">
        <f t="shared" si="3"/>
        <v>985.68</v>
      </c>
      <c r="K52" s="2">
        <v>0</v>
      </c>
      <c r="L52" s="2">
        <v>0</v>
      </c>
      <c r="M52" s="2">
        <v>1</v>
      </c>
      <c r="N52" s="2">
        <f t="shared" si="4"/>
        <v>985.68</v>
      </c>
    </row>
    <row r="53" spans="1:14" ht="14.25">
      <c r="A53" s="3" t="s">
        <v>2871</v>
      </c>
      <c r="B53" s="2">
        <v>46</v>
      </c>
      <c r="C53" s="3" t="s">
        <v>2877</v>
      </c>
      <c r="D53" s="3" t="s">
        <v>1606</v>
      </c>
      <c r="E53" s="3" t="s">
        <v>198</v>
      </c>
      <c r="F53" s="4">
        <v>42185</v>
      </c>
      <c r="G53" s="2">
        <v>2006.97</v>
      </c>
      <c r="H53" s="2">
        <v>1619.16</v>
      </c>
      <c r="I53" s="2">
        <v>383.93</v>
      </c>
      <c r="J53" s="2">
        <f t="shared" si="3"/>
        <v>4010.06</v>
      </c>
      <c r="K53" s="2">
        <v>0</v>
      </c>
      <c r="L53" s="2">
        <v>0</v>
      </c>
      <c r="M53" s="2">
        <v>1</v>
      </c>
      <c r="N53" s="2">
        <f t="shared" si="4"/>
        <v>4010.06</v>
      </c>
    </row>
    <row r="54" spans="1:14" ht="14.25">
      <c r="A54" s="3" t="s">
        <v>2871</v>
      </c>
      <c r="B54" s="2">
        <v>46</v>
      </c>
      <c r="C54" s="3" t="s">
        <v>2923</v>
      </c>
      <c r="D54" s="3" t="s">
        <v>361</v>
      </c>
      <c r="E54" s="3" t="s">
        <v>362</v>
      </c>
      <c r="F54" s="4">
        <v>42355</v>
      </c>
      <c r="G54" s="2">
        <v>2118.74</v>
      </c>
      <c r="H54" s="2">
        <v>1637.82</v>
      </c>
      <c r="I54" s="2">
        <v>213.88</v>
      </c>
      <c r="J54" s="2">
        <f t="shared" si="3"/>
        <v>3970.4399999999996</v>
      </c>
      <c r="K54" s="2">
        <v>0</v>
      </c>
      <c r="L54" s="2">
        <v>0</v>
      </c>
      <c r="M54" s="2">
        <v>1</v>
      </c>
      <c r="N54" s="2">
        <f t="shared" si="4"/>
        <v>3970.4399999999996</v>
      </c>
    </row>
    <row r="55" spans="1:14" ht="14.25">
      <c r="A55" s="3" t="s">
        <v>2871</v>
      </c>
      <c r="B55" s="2">
        <v>92</v>
      </c>
      <c r="C55" s="3" t="s">
        <v>2876</v>
      </c>
      <c r="D55" s="3" t="s">
        <v>361</v>
      </c>
      <c r="E55" s="3" t="s">
        <v>362</v>
      </c>
      <c r="F55" s="4">
        <v>42355</v>
      </c>
      <c r="G55" s="2">
        <v>5185.18</v>
      </c>
      <c r="H55" s="2">
        <v>3369.05</v>
      </c>
      <c r="I55" s="2">
        <v>453.58</v>
      </c>
      <c r="J55" s="2">
        <f t="shared" si="3"/>
        <v>9007.81</v>
      </c>
      <c r="K55" s="2">
        <v>0</v>
      </c>
      <c r="L55" s="2">
        <v>0</v>
      </c>
      <c r="M55" s="2">
        <v>1</v>
      </c>
      <c r="N55" s="2">
        <f t="shared" si="4"/>
        <v>9007.81</v>
      </c>
    </row>
    <row r="56" spans="1:14" ht="14.25">
      <c r="A56" s="3" t="s">
        <v>2871</v>
      </c>
      <c r="B56" s="2">
        <v>143</v>
      </c>
      <c r="C56" s="3" t="s">
        <v>2924</v>
      </c>
      <c r="D56" s="3" t="s">
        <v>2925</v>
      </c>
      <c r="E56" s="3" t="s">
        <v>362</v>
      </c>
      <c r="F56" s="4">
        <v>42305</v>
      </c>
      <c r="G56" s="2">
        <v>2243.61</v>
      </c>
      <c r="H56" s="2">
        <v>4166.98</v>
      </c>
      <c r="I56" s="2">
        <v>1823.93</v>
      </c>
      <c r="J56" s="2">
        <f t="shared" si="3"/>
        <v>8234.52</v>
      </c>
      <c r="K56" s="2">
        <v>0</v>
      </c>
      <c r="L56" s="2">
        <v>0</v>
      </c>
      <c r="M56" s="2">
        <v>1</v>
      </c>
      <c r="N56" s="2">
        <f t="shared" si="4"/>
        <v>8234.52</v>
      </c>
    </row>
    <row r="57" spans="1:14" ht="14.25">
      <c r="A57" s="3" t="s">
        <v>2871</v>
      </c>
      <c r="B57" s="2">
        <v>25</v>
      </c>
      <c r="C57" s="3" t="s">
        <v>2926</v>
      </c>
      <c r="D57" s="3" t="s">
        <v>1094</v>
      </c>
      <c r="E57" s="3" t="s">
        <v>262</v>
      </c>
      <c r="F57" s="4">
        <v>42314</v>
      </c>
      <c r="G57" s="2">
        <v>573.54</v>
      </c>
      <c r="H57" s="2">
        <v>1490.89</v>
      </c>
      <c r="I57" s="2">
        <v>120.95</v>
      </c>
      <c r="J57" s="2">
        <f t="shared" si="3"/>
        <v>2185.38</v>
      </c>
      <c r="K57" s="2">
        <v>0</v>
      </c>
      <c r="L57" s="2">
        <v>0</v>
      </c>
      <c r="M57" s="2">
        <v>1</v>
      </c>
      <c r="N57" s="2">
        <f t="shared" si="4"/>
        <v>2185.38</v>
      </c>
    </row>
    <row r="58" spans="1:14" ht="14.25">
      <c r="A58" s="3" t="s">
        <v>2871</v>
      </c>
      <c r="B58" s="2">
        <v>83</v>
      </c>
      <c r="C58" s="3" t="s">
        <v>2927</v>
      </c>
      <c r="D58" s="3" t="s">
        <v>1094</v>
      </c>
      <c r="E58" s="3" t="s">
        <v>262</v>
      </c>
      <c r="F58" s="4">
        <v>42314</v>
      </c>
      <c r="G58" s="2">
        <v>2148.91</v>
      </c>
      <c r="H58" s="2">
        <v>4507.35</v>
      </c>
      <c r="I58" s="2">
        <v>378.99</v>
      </c>
      <c r="J58" s="2">
        <f t="shared" si="3"/>
        <v>7035.25</v>
      </c>
      <c r="K58" s="2">
        <v>0</v>
      </c>
      <c r="L58" s="2">
        <v>0</v>
      </c>
      <c r="M58" s="2">
        <v>1</v>
      </c>
      <c r="N58" s="2">
        <f t="shared" si="4"/>
        <v>7035.25</v>
      </c>
    </row>
    <row r="59" spans="1:14" ht="14.25">
      <c r="A59" s="3" t="s">
        <v>2871</v>
      </c>
      <c r="B59" s="2">
        <v>59</v>
      </c>
      <c r="C59" s="3" t="s">
        <v>2928</v>
      </c>
      <c r="D59" s="3" t="s">
        <v>2929</v>
      </c>
      <c r="E59" s="3" t="s">
        <v>1231</v>
      </c>
      <c r="F59" s="4">
        <v>42045</v>
      </c>
      <c r="G59" s="2">
        <v>692.33</v>
      </c>
      <c r="H59" s="2">
        <v>1927.12</v>
      </c>
      <c r="I59" s="2">
        <v>814.57</v>
      </c>
      <c r="J59" s="2">
        <f t="shared" si="3"/>
        <v>3434.02</v>
      </c>
      <c r="K59" s="2">
        <v>0</v>
      </c>
      <c r="L59" s="2">
        <v>0</v>
      </c>
      <c r="M59" s="2">
        <v>1</v>
      </c>
      <c r="N59" s="2">
        <f t="shared" si="4"/>
        <v>3434.02</v>
      </c>
    </row>
    <row r="60" spans="1:14" ht="14.25">
      <c r="A60" s="3" t="s">
        <v>2871</v>
      </c>
      <c r="B60" s="2">
        <v>31</v>
      </c>
      <c r="C60" s="3" t="s">
        <v>2930</v>
      </c>
      <c r="D60" s="3" t="s">
        <v>2931</v>
      </c>
      <c r="E60" s="3" t="s">
        <v>1484</v>
      </c>
      <c r="F60" s="4">
        <v>42100</v>
      </c>
      <c r="G60" s="2">
        <v>352.51</v>
      </c>
      <c r="H60" s="2">
        <v>1358.38</v>
      </c>
      <c r="I60" s="2">
        <v>387.39</v>
      </c>
      <c r="J60" s="2">
        <f t="shared" si="3"/>
        <v>2098.28</v>
      </c>
      <c r="K60" s="2">
        <v>0</v>
      </c>
      <c r="L60" s="2">
        <v>0</v>
      </c>
      <c r="M60" s="2">
        <v>1</v>
      </c>
      <c r="N60" s="2">
        <f t="shared" si="4"/>
        <v>2098.28</v>
      </c>
    </row>
    <row r="61" spans="1:14" ht="14.25">
      <c r="A61" s="3" t="s">
        <v>2871</v>
      </c>
      <c r="B61" s="2">
        <v>150</v>
      </c>
      <c r="C61" s="3" t="s">
        <v>2932</v>
      </c>
      <c r="D61" s="3" t="s">
        <v>2484</v>
      </c>
      <c r="E61" s="3" t="s">
        <v>198</v>
      </c>
      <c r="F61" s="4">
        <v>42330</v>
      </c>
      <c r="G61" s="2">
        <v>6279.78</v>
      </c>
      <c r="H61" s="2">
        <v>11988.73</v>
      </c>
      <c r="I61" s="2">
        <v>3287.79</v>
      </c>
      <c r="J61" s="2">
        <f t="shared" si="3"/>
        <v>21556.3</v>
      </c>
      <c r="K61" s="2">
        <v>0</v>
      </c>
      <c r="L61" s="2">
        <v>0</v>
      </c>
      <c r="M61" s="2">
        <v>1</v>
      </c>
      <c r="N61" s="2">
        <f t="shared" si="4"/>
        <v>21556.3</v>
      </c>
    </row>
    <row r="62" spans="1:14" ht="14.25">
      <c r="A62" s="3" t="s">
        <v>2871</v>
      </c>
      <c r="B62" s="2">
        <v>108</v>
      </c>
      <c r="C62" s="3" t="s">
        <v>2933</v>
      </c>
      <c r="D62" s="3" t="s">
        <v>1728</v>
      </c>
      <c r="E62" s="3" t="s">
        <v>189</v>
      </c>
      <c r="F62" s="4">
        <v>42144</v>
      </c>
      <c r="G62" s="2">
        <v>4936.7</v>
      </c>
      <c r="H62" s="2">
        <v>3331.95</v>
      </c>
      <c r="I62" s="2">
        <v>943.85</v>
      </c>
      <c r="J62" s="2">
        <f t="shared" si="3"/>
        <v>9212.5</v>
      </c>
      <c r="K62" s="2">
        <v>0</v>
      </c>
      <c r="L62" s="2">
        <v>0</v>
      </c>
      <c r="M62" s="2">
        <v>1</v>
      </c>
      <c r="N62" s="2">
        <f t="shared" si="4"/>
        <v>9212.5</v>
      </c>
    </row>
    <row r="63" spans="1:14" ht="14.25">
      <c r="A63" s="3" t="s">
        <v>2871</v>
      </c>
      <c r="B63" s="2">
        <v>38</v>
      </c>
      <c r="C63" s="3" t="s">
        <v>2934</v>
      </c>
      <c r="D63" s="3" t="s">
        <v>1402</v>
      </c>
      <c r="E63" s="3" t="s">
        <v>504</v>
      </c>
      <c r="F63" s="4">
        <v>42327</v>
      </c>
      <c r="G63" s="2">
        <v>849</v>
      </c>
      <c r="H63" s="2">
        <v>1326.07</v>
      </c>
      <c r="I63" s="2">
        <v>293.75</v>
      </c>
      <c r="J63" s="2">
        <f t="shared" si="3"/>
        <v>2468.8199999999997</v>
      </c>
      <c r="K63" s="2">
        <v>0</v>
      </c>
      <c r="L63" s="2">
        <v>0</v>
      </c>
      <c r="M63" s="2">
        <v>1</v>
      </c>
      <c r="N63" s="2">
        <f t="shared" si="4"/>
        <v>2468.8199999999997</v>
      </c>
    </row>
    <row r="64" spans="1:14" ht="14.25">
      <c r="A64" s="3" t="s">
        <v>2871</v>
      </c>
      <c r="B64" s="2">
        <v>21</v>
      </c>
      <c r="C64" s="3" t="s">
        <v>2921</v>
      </c>
      <c r="D64" s="3" t="s">
        <v>415</v>
      </c>
      <c r="E64" s="3" t="s">
        <v>416</v>
      </c>
      <c r="F64" s="4">
        <v>42236</v>
      </c>
      <c r="G64" s="2">
        <v>723.37</v>
      </c>
      <c r="H64" s="2">
        <v>761.17</v>
      </c>
      <c r="I64" s="2">
        <v>199.15</v>
      </c>
      <c r="J64" s="2">
        <f t="shared" si="3"/>
        <v>1683.69</v>
      </c>
      <c r="K64" s="2">
        <v>0</v>
      </c>
      <c r="L64" s="2">
        <v>0</v>
      </c>
      <c r="M64" s="2">
        <v>1</v>
      </c>
      <c r="N64" s="2">
        <f t="shared" si="4"/>
        <v>1683.69</v>
      </c>
    </row>
    <row r="65" spans="1:14" ht="14.25">
      <c r="A65" s="3" t="s">
        <v>2871</v>
      </c>
      <c r="B65" s="2">
        <v>35</v>
      </c>
      <c r="C65" s="3" t="s">
        <v>2935</v>
      </c>
      <c r="D65" s="3" t="s">
        <v>1647</v>
      </c>
      <c r="E65" s="3" t="s">
        <v>570</v>
      </c>
      <c r="F65" s="4">
        <v>42030</v>
      </c>
      <c r="G65" s="2">
        <v>1348.64</v>
      </c>
      <c r="H65" s="2">
        <v>1295.83</v>
      </c>
      <c r="I65" s="2">
        <v>0</v>
      </c>
      <c r="J65" s="2">
        <f t="shared" si="3"/>
        <v>2644.4700000000003</v>
      </c>
      <c r="K65" s="2">
        <v>0</v>
      </c>
      <c r="L65" s="2">
        <v>0</v>
      </c>
      <c r="M65" s="2">
        <v>1</v>
      </c>
      <c r="N65" s="2">
        <f t="shared" si="4"/>
        <v>2644.4700000000003</v>
      </c>
    </row>
    <row r="66" spans="1:14" ht="14.25">
      <c r="A66" s="3" t="s">
        <v>2871</v>
      </c>
      <c r="B66" s="2">
        <v>47</v>
      </c>
      <c r="C66" s="3" t="s">
        <v>2936</v>
      </c>
      <c r="D66" s="3" t="s">
        <v>970</v>
      </c>
      <c r="E66" s="3" t="s">
        <v>198</v>
      </c>
      <c r="F66" s="4">
        <v>42185</v>
      </c>
      <c r="G66" s="2">
        <v>1798.02</v>
      </c>
      <c r="H66" s="2">
        <v>2428.59</v>
      </c>
      <c r="I66" s="2">
        <v>232.31</v>
      </c>
      <c r="J66" s="2">
        <f t="shared" si="3"/>
        <v>4458.920000000001</v>
      </c>
      <c r="K66" s="2">
        <v>0</v>
      </c>
      <c r="L66" s="2">
        <v>0</v>
      </c>
      <c r="M66" s="2">
        <v>1</v>
      </c>
      <c r="N66" s="2">
        <f t="shared" si="4"/>
        <v>4458.920000000001</v>
      </c>
    </row>
    <row r="67" spans="1:14" ht="14.25">
      <c r="A67" s="3" t="s">
        <v>2871</v>
      </c>
      <c r="B67" s="2">
        <v>28</v>
      </c>
      <c r="C67" s="3" t="s">
        <v>2875</v>
      </c>
      <c r="D67" s="3" t="s">
        <v>974</v>
      </c>
      <c r="E67" s="3" t="s">
        <v>198</v>
      </c>
      <c r="F67" s="4">
        <v>42067</v>
      </c>
      <c r="G67" s="2">
        <v>480.39</v>
      </c>
      <c r="H67" s="2">
        <v>1140.78</v>
      </c>
      <c r="I67" s="2">
        <v>141.37</v>
      </c>
      <c r="J67" s="2">
        <f t="shared" si="3"/>
        <v>1762.54</v>
      </c>
      <c r="K67" s="2">
        <v>0</v>
      </c>
      <c r="L67" s="2">
        <v>0</v>
      </c>
      <c r="M67" s="2">
        <v>1</v>
      </c>
      <c r="N67" s="2">
        <f t="shared" si="4"/>
        <v>1762.54</v>
      </c>
    </row>
    <row r="68" spans="1:14" ht="14.25">
      <c r="A68" s="3" t="s">
        <v>2871</v>
      </c>
      <c r="B68" s="2">
        <v>62</v>
      </c>
      <c r="C68" s="3" t="s">
        <v>2937</v>
      </c>
      <c r="D68" s="3" t="s">
        <v>974</v>
      </c>
      <c r="E68" s="3" t="s">
        <v>198</v>
      </c>
      <c r="F68" s="4">
        <v>42067</v>
      </c>
      <c r="G68" s="2">
        <v>2409.49</v>
      </c>
      <c r="H68" s="2">
        <v>2853.97</v>
      </c>
      <c r="I68" s="2">
        <v>337.9</v>
      </c>
      <c r="J68" s="2">
        <f t="shared" si="3"/>
        <v>5601.359999999999</v>
      </c>
      <c r="K68" s="2">
        <v>0</v>
      </c>
      <c r="L68" s="2">
        <v>0</v>
      </c>
      <c r="M68" s="2">
        <v>1</v>
      </c>
      <c r="N68" s="2">
        <f t="shared" si="4"/>
        <v>5601.359999999999</v>
      </c>
    </row>
    <row r="69" spans="1:14" ht="14.25">
      <c r="A69" s="3" t="s">
        <v>2871</v>
      </c>
      <c r="B69" s="2">
        <v>57</v>
      </c>
      <c r="C69" s="3" t="s">
        <v>2938</v>
      </c>
      <c r="D69" s="3" t="s">
        <v>452</v>
      </c>
      <c r="E69" s="3" t="s">
        <v>198</v>
      </c>
      <c r="F69" s="4">
        <v>42151</v>
      </c>
      <c r="G69" s="2">
        <v>1581.64</v>
      </c>
      <c r="H69" s="2">
        <v>2269.14</v>
      </c>
      <c r="I69" s="2">
        <v>519.56</v>
      </c>
      <c r="J69" s="2">
        <f t="shared" si="3"/>
        <v>4370.34</v>
      </c>
      <c r="K69" s="2">
        <v>0</v>
      </c>
      <c r="L69" s="2">
        <v>0</v>
      </c>
      <c r="M69" s="2">
        <v>1</v>
      </c>
      <c r="N69" s="2">
        <f t="shared" si="4"/>
        <v>4370.34</v>
      </c>
    </row>
    <row r="70" spans="1:14" ht="14.25">
      <c r="A70" s="3" t="s">
        <v>2871</v>
      </c>
      <c r="B70" s="2">
        <v>83</v>
      </c>
      <c r="C70" s="3" t="s">
        <v>2939</v>
      </c>
      <c r="D70" s="3" t="s">
        <v>2940</v>
      </c>
      <c r="E70" s="3" t="s">
        <v>592</v>
      </c>
      <c r="F70" s="4">
        <v>42237</v>
      </c>
      <c r="G70" s="2">
        <v>1157.32</v>
      </c>
      <c r="H70" s="2">
        <v>2794.96</v>
      </c>
      <c r="I70" s="2">
        <v>1081.94</v>
      </c>
      <c r="J70" s="2">
        <f t="shared" si="3"/>
        <v>5034.219999999999</v>
      </c>
      <c r="K70" s="2">
        <v>0</v>
      </c>
      <c r="L70" s="2">
        <v>0</v>
      </c>
      <c r="M70" s="2">
        <v>1</v>
      </c>
      <c r="N70" s="2">
        <f t="shared" si="4"/>
        <v>5034.219999999999</v>
      </c>
    </row>
    <row r="71" spans="1:14" ht="14.25">
      <c r="A71" s="3" t="s">
        <v>2871</v>
      </c>
      <c r="B71" s="2">
        <v>39</v>
      </c>
      <c r="C71" s="3" t="s">
        <v>2941</v>
      </c>
      <c r="D71" s="3" t="s">
        <v>2942</v>
      </c>
      <c r="E71" s="3" t="s">
        <v>1231</v>
      </c>
      <c r="F71" s="4">
        <v>42030</v>
      </c>
      <c r="G71" s="2">
        <v>613.98</v>
      </c>
      <c r="H71" s="2">
        <v>1096.19</v>
      </c>
      <c r="I71" s="2">
        <v>539.22</v>
      </c>
      <c r="J71" s="2">
        <f t="shared" si="3"/>
        <v>2249.3900000000003</v>
      </c>
      <c r="K71" s="2">
        <v>0</v>
      </c>
      <c r="L71" s="2">
        <v>0</v>
      </c>
      <c r="M71" s="2">
        <v>1</v>
      </c>
      <c r="N71" s="2">
        <f t="shared" si="4"/>
        <v>2249.3900000000003</v>
      </c>
    </row>
    <row r="72" spans="1:14" ht="14.25">
      <c r="A72" s="3" t="s">
        <v>2871</v>
      </c>
      <c r="B72" s="2">
        <v>35</v>
      </c>
      <c r="C72" s="3" t="s">
        <v>2943</v>
      </c>
      <c r="D72" s="3" t="s">
        <v>1668</v>
      </c>
      <c r="E72" s="3" t="s">
        <v>198</v>
      </c>
      <c r="F72" s="4">
        <v>42355</v>
      </c>
      <c r="G72" s="2">
        <v>340.77</v>
      </c>
      <c r="H72" s="2">
        <v>1660.96</v>
      </c>
      <c r="I72" s="2">
        <v>209.76</v>
      </c>
      <c r="J72" s="2">
        <f t="shared" si="3"/>
        <v>2211.49</v>
      </c>
      <c r="K72" s="2">
        <v>0</v>
      </c>
      <c r="L72" s="2">
        <v>0</v>
      </c>
      <c r="M72" s="2">
        <v>1</v>
      </c>
      <c r="N72" s="2">
        <f t="shared" si="4"/>
        <v>2211.49</v>
      </c>
    </row>
    <row r="73" spans="1:14" ht="14.25">
      <c r="A73" s="3" t="s">
        <v>2871</v>
      </c>
      <c r="B73" s="2">
        <v>12</v>
      </c>
      <c r="C73" s="3" t="s">
        <v>2944</v>
      </c>
      <c r="D73" s="3" t="s">
        <v>2945</v>
      </c>
      <c r="E73" s="3" t="s">
        <v>198</v>
      </c>
      <c r="F73" s="4">
        <v>42149</v>
      </c>
      <c r="G73" s="2">
        <v>153.06</v>
      </c>
      <c r="H73" s="2">
        <v>140.78</v>
      </c>
      <c r="I73" s="2">
        <v>479.48</v>
      </c>
      <c r="J73" s="2">
        <f aca="true" t="shared" si="5" ref="J73:J104">SUM(G73:I73)</f>
        <v>773.32</v>
      </c>
      <c r="K73" s="2">
        <v>0</v>
      </c>
      <c r="L73" s="2">
        <v>0</v>
      </c>
      <c r="M73" s="2">
        <v>1</v>
      </c>
      <c r="N73" s="2">
        <f aca="true" t="shared" si="6" ref="N73:N104">M73*J73</f>
        <v>773.32</v>
      </c>
    </row>
    <row r="74" spans="1:14" ht="14.25">
      <c r="A74" s="3" t="s">
        <v>2871</v>
      </c>
      <c r="B74" s="2">
        <v>35</v>
      </c>
      <c r="C74" s="3" t="s">
        <v>2943</v>
      </c>
      <c r="D74" s="3" t="s">
        <v>471</v>
      </c>
      <c r="E74" s="3" t="s">
        <v>265</v>
      </c>
      <c r="F74" s="4">
        <v>42030</v>
      </c>
      <c r="G74" s="2">
        <v>1031.82</v>
      </c>
      <c r="H74" s="2">
        <v>1019.51</v>
      </c>
      <c r="I74" s="2">
        <v>160.98</v>
      </c>
      <c r="J74" s="2">
        <f t="shared" si="5"/>
        <v>2212.31</v>
      </c>
      <c r="K74" s="2">
        <v>0</v>
      </c>
      <c r="L74" s="2">
        <v>0</v>
      </c>
      <c r="M74" s="2">
        <v>1</v>
      </c>
      <c r="N74" s="2">
        <f t="shared" si="6"/>
        <v>2212.31</v>
      </c>
    </row>
    <row r="75" spans="1:14" ht="14.25">
      <c r="A75" s="3" t="s">
        <v>2871</v>
      </c>
      <c r="B75" s="2">
        <v>1</v>
      </c>
      <c r="C75" s="3" t="s">
        <v>2879</v>
      </c>
      <c r="D75" s="3" t="s">
        <v>471</v>
      </c>
      <c r="E75" s="3" t="s">
        <v>265</v>
      </c>
      <c r="F75" s="4">
        <v>42030</v>
      </c>
      <c r="G75" s="2">
        <v>35.44</v>
      </c>
      <c r="H75" s="2">
        <v>34.06</v>
      </c>
      <c r="I75" s="2">
        <v>4.33</v>
      </c>
      <c r="J75" s="2">
        <f t="shared" si="5"/>
        <v>73.83</v>
      </c>
      <c r="K75" s="2">
        <v>0</v>
      </c>
      <c r="L75" s="2">
        <v>0</v>
      </c>
      <c r="M75" s="2">
        <v>1</v>
      </c>
      <c r="N75" s="2">
        <f t="shared" si="6"/>
        <v>73.83</v>
      </c>
    </row>
    <row r="76" spans="1:14" ht="14.25">
      <c r="A76" s="3" t="s">
        <v>2871</v>
      </c>
      <c r="B76" s="2">
        <v>53</v>
      </c>
      <c r="C76" s="3" t="s">
        <v>2946</v>
      </c>
      <c r="D76" s="3" t="s">
        <v>471</v>
      </c>
      <c r="E76" s="3" t="s">
        <v>265</v>
      </c>
      <c r="F76" s="4">
        <v>42030</v>
      </c>
      <c r="G76" s="2">
        <v>1679.9</v>
      </c>
      <c r="H76" s="2">
        <v>1934.66</v>
      </c>
      <c r="I76" s="2">
        <v>228.12</v>
      </c>
      <c r="J76" s="2">
        <f t="shared" si="5"/>
        <v>3842.6800000000003</v>
      </c>
      <c r="K76" s="2">
        <v>0</v>
      </c>
      <c r="L76" s="2">
        <v>0</v>
      </c>
      <c r="M76" s="2">
        <v>1</v>
      </c>
      <c r="N76" s="2">
        <f t="shared" si="6"/>
        <v>3842.6800000000003</v>
      </c>
    </row>
    <row r="77" spans="1:14" ht="14.25">
      <c r="A77" s="3" t="s">
        <v>2871</v>
      </c>
      <c r="B77" s="2">
        <v>51</v>
      </c>
      <c r="C77" s="3" t="s">
        <v>2947</v>
      </c>
      <c r="D77" s="3" t="s">
        <v>471</v>
      </c>
      <c r="E77" s="3" t="s">
        <v>265</v>
      </c>
      <c r="F77" s="4">
        <v>42030</v>
      </c>
      <c r="G77" s="2">
        <v>1934.66</v>
      </c>
      <c r="H77" s="2">
        <v>1919.21</v>
      </c>
      <c r="I77" s="2">
        <v>231.15</v>
      </c>
      <c r="J77" s="2">
        <f t="shared" si="5"/>
        <v>4085.02</v>
      </c>
      <c r="K77" s="2">
        <v>0</v>
      </c>
      <c r="L77" s="2">
        <v>0</v>
      </c>
      <c r="M77" s="2">
        <v>1</v>
      </c>
      <c r="N77" s="2">
        <f t="shared" si="6"/>
        <v>4085.02</v>
      </c>
    </row>
    <row r="78" spans="1:14" ht="14.25">
      <c r="A78" s="3" t="s">
        <v>2871</v>
      </c>
      <c r="B78" s="2">
        <v>35</v>
      </c>
      <c r="C78" s="3" t="s">
        <v>2948</v>
      </c>
      <c r="D78" s="3" t="s">
        <v>484</v>
      </c>
      <c r="E78" s="3" t="s">
        <v>192</v>
      </c>
      <c r="F78" s="4">
        <v>42330</v>
      </c>
      <c r="G78" s="2">
        <v>2843.34</v>
      </c>
      <c r="H78" s="2">
        <v>3125.43</v>
      </c>
      <c r="I78" s="2">
        <v>0</v>
      </c>
      <c r="J78" s="2">
        <f t="shared" si="5"/>
        <v>5968.77</v>
      </c>
      <c r="K78" s="2">
        <v>0</v>
      </c>
      <c r="L78" s="2">
        <v>0</v>
      </c>
      <c r="M78" s="2">
        <v>1</v>
      </c>
      <c r="N78" s="2">
        <f t="shared" si="6"/>
        <v>5968.77</v>
      </c>
    </row>
    <row r="79" spans="1:14" ht="14.25">
      <c r="A79" s="3" t="s">
        <v>2871</v>
      </c>
      <c r="B79" s="2">
        <v>21</v>
      </c>
      <c r="C79" s="3" t="s">
        <v>2949</v>
      </c>
      <c r="D79" s="3" t="s">
        <v>484</v>
      </c>
      <c r="E79" s="3" t="s">
        <v>192</v>
      </c>
      <c r="F79" s="4">
        <v>42330</v>
      </c>
      <c r="G79" s="2">
        <v>1870.02</v>
      </c>
      <c r="H79" s="2">
        <v>2043.91</v>
      </c>
      <c r="I79" s="2">
        <v>0</v>
      </c>
      <c r="J79" s="2">
        <f t="shared" si="5"/>
        <v>3913.9300000000003</v>
      </c>
      <c r="K79" s="2">
        <v>0</v>
      </c>
      <c r="L79" s="2">
        <v>0</v>
      </c>
      <c r="M79" s="2">
        <v>1</v>
      </c>
      <c r="N79" s="2">
        <f t="shared" si="6"/>
        <v>3913.9300000000003</v>
      </c>
    </row>
    <row r="80" spans="1:14" ht="14.25">
      <c r="A80" s="3" t="s">
        <v>2871</v>
      </c>
      <c r="B80" s="2">
        <v>278</v>
      </c>
      <c r="C80" s="3" t="s">
        <v>2950</v>
      </c>
      <c r="D80" s="3" t="s">
        <v>484</v>
      </c>
      <c r="E80" s="3" t="s">
        <v>192</v>
      </c>
      <c r="F80" s="4">
        <v>42330</v>
      </c>
      <c r="G80" s="2">
        <v>22472.44</v>
      </c>
      <c r="H80" s="2">
        <v>24681.46</v>
      </c>
      <c r="I80" s="2">
        <v>0</v>
      </c>
      <c r="J80" s="2">
        <f t="shared" si="5"/>
        <v>47153.899999999994</v>
      </c>
      <c r="K80" s="2">
        <v>0</v>
      </c>
      <c r="L80" s="2">
        <v>0</v>
      </c>
      <c r="M80" s="2">
        <v>1</v>
      </c>
      <c r="N80" s="2">
        <f t="shared" si="6"/>
        <v>47153.899999999994</v>
      </c>
    </row>
    <row r="81" spans="1:14" ht="14.25">
      <c r="A81" s="3" t="s">
        <v>2871</v>
      </c>
      <c r="B81" s="2">
        <v>10</v>
      </c>
      <c r="C81" s="3" t="s">
        <v>2951</v>
      </c>
      <c r="D81" s="3" t="s">
        <v>484</v>
      </c>
      <c r="E81" s="3" t="s">
        <v>192</v>
      </c>
      <c r="F81" s="4">
        <v>42330</v>
      </c>
      <c r="G81" s="2">
        <v>837.76</v>
      </c>
      <c r="H81" s="2">
        <v>919.64</v>
      </c>
      <c r="I81" s="2">
        <v>0</v>
      </c>
      <c r="J81" s="2">
        <f t="shared" si="5"/>
        <v>1757.4</v>
      </c>
      <c r="K81" s="2">
        <v>0</v>
      </c>
      <c r="L81" s="2">
        <v>0</v>
      </c>
      <c r="M81" s="2">
        <v>1</v>
      </c>
      <c r="N81" s="2">
        <f t="shared" si="6"/>
        <v>1757.4</v>
      </c>
    </row>
    <row r="82" spans="1:14" ht="14.25">
      <c r="A82" s="3" t="s">
        <v>2871</v>
      </c>
      <c r="B82" s="2">
        <v>6</v>
      </c>
      <c r="C82" s="3" t="s">
        <v>2952</v>
      </c>
      <c r="D82" s="3" t="s">
        <v>484</v>
      </c>
      <c r="E82" s="3" t="s">
        <v>192</v>
      </c>
      <c r="F82" s="4">
        <v>42330</v>
      </c>
      <c r="G82" s="2">
        <v>576.12</v>
      </c>
      <c r="H82" s="2">
        <v>632.96</v>
      </c>
      <c r="I82" s="2">
        <v>0</v>
      </c>
      <c r="J82" s="2">
        <f t="shared" si="5"/>
        <v>1209.08</v>
      </c>
      <c r="K82" s="2">
        <v>0</v>
      </c>
      <c r="L82" s="2">
        <v>0</v>
      </c>
      <c r="M82" s="2">
        <v>1</v>
      </c>
      <c r="N82" s="2">
        <f t="shared" si="6"/>
        <v>1209.08</v>
      </c>
    </row>
    <row r="83" spans="1:14" ht="14.25">
      <c r="A83" s="3" t="s">
        <v>2871</v>
      </c>
      <c r="B83" s="2">
        <v>16</v>
      </c>
      <c r="C83" s="3" t="s">
        <v>2916</v>
      </c>
      <c r="D83" s="3" t="s">
        <v>2953</v>
      </c>
      <c r="E83" s="3" t="s">
        <v>1484</v>
      </c>
      <c r="F83" s="4">
        <v>42038</v>
      </c>
      <c r="G83" s="2">
        <v>173.6</v>
      </c>
      <c r="H83" s="2">
        <v>327.03</v>
      </c>
      <c r="I83" s="2">
        <v>539.03</v>
      </c>
      <c r="J83" s="2">
        <f t="shared" si="5"/>
        <v>1039.6599999999999</v>
      </c>
      <c r="K83" s="2">
        <v>0</v>
      </c>
      <c r="L83" s="2">
        <v>0</v>
      </c>
      <c r="M83" s="2">
        <v>1</v>
      </c>
      <c r="N83" s="2">
        <f t="shared" si="6"/>
        <v>1039.6599999999999</v>
      </c>
    </row>
    <row r="84" spans="1:14" ht="14.25">
      <c r="A84" s="3" t="s">
        <v>2871</v>
      </c>
      <c r="B84" s="2">
        <v>115</v>
      </c>
      <c r="C84" s="3" t="s">
        <v>2954</v>
      </c>
      <c r="D84" s="3" t="s">
        <v>2955</v>
      </c>
      <c r="E84" s="3" t="s">
        <v>1231</v>
      </c>
      <c r="F84" s="4">
        <v>42341</v>
      </c>
      <c r="G84" s="2">
        <v>1699.08</v>
      </c>
      <c r="H84" s="2">
        <v>3229.95</v>
      </c>
      <c r="I84" s="2">
        <v>1706.05</v>
      </c>
      <c r="J84" s="2">
        <f t="shared" si="5"/>
        <v>6635.08</v>
      </c>
      <c r="K84" s="2">
        <v>0</v>
      </c>
      <c r="L84" s="2">
        <v>0</v>
      </c>
      <c r="M84" s="2">
        <v>1</v>
      </c>
      <c r="N84" s="2">
        <f t="shared" si="6"/>
        <v>6635.08</v>
      </c>
    </row>
    <row r="85" spans="1:14" ht="14.25">
      <c r="A85" s="3" t="s">
        <v>2871</v>
      </c>
      <c r="B85" s="2">
        <v>135</v>
      </c>
      <c r="C85" s="3" t="s">
        <v>2956</v>
      </c>
      <c r="D85" s="3" t="s">
        <v>498</v>
      </c>
      <c r="E85" s="3" t="s">
        <v>192</v>
      </c>
      <c r="F85" s="4">
        <v>42355</v>
      </c>
      <c r="G85" s="2">
        <v>12662.91</v>
      </c>
      <c r="H85" s="2">
        <v>10802.86</v>
      </c>
      <c r="I85" s="2">
        <v>0</v>
      </c>
      <c r="J85" s="2">
        <f t="shared" si="5"/>
        <v>23465.77</v>
      </c>
      <c r="K85" s="2">
        <v>0</v>
      </c>
      <c r="L85" s="2">
        <v>0</v>
      </c>
      <c r="M85" s="2">
        <v>1</v>
      </c>
      <c r="N85" s="2">
        <f t="shared" si="6"/>
        <v>23465.77</v>
      </c>
    </row>
    <row r="86" spans="1:14" ht="14.25">
      <c r="A86" s="3" t="s">
        <v>2871</v>
      </c>
      <c r="B86" s="2">
        <v>9</v>
      </c>
      <c r="C86" s="3" t="s">
        <v>2957</v>
      </c>
      <c r="D86" s="3" t="s">
        <v>498</v>
      </c>
      <c r="E86" s="3" t="s">
        <v>192</v>
      </c>
      <c r="F86" s="4">
        <v>42355</v>
      </c>
      <c r="G86" s="2">
        <v>837.06</v>
      </c>
      <c r="H86" s="2">
        <v>723.51</v>
      </c>
      <c r="I86" s="2">
        <v>0</v>
      </c>
      <c r="J86" s="2">
        <f t="shared" si="5"/>
        <v>1560.57</v>
      </c>
      <c r="K86" s="2">
        <v>0</v>
      </c>
      <c r="L86" s="2">
        <v>0</v>
      </c>
      <c r="M86" s="2">
        <v>1</v>
      </c>
      <c r="N86" s="2">
        <f t="shared" si="6"/>
        <v>1560.57</v>
      </c>
    </row>
    <row r="87" spans="1:14" ht="14.25">
      <c r="A87" s="3" t="s">
        <v>2871</v>
      </c>
      <c r="B87" s="2">
        <v>59</v>
      </c>
      <c r="C87" s="3" t="s">
        <v>2958</v>
      </c>
      <c r="D87" s="3" t="s">
        <v>498</v>
      </c>
      <c r="E87" s="3" t="s">
        <v>192</v>
      </c>
      <c r="F87" s="4">
        <v>42355</v>
      </c>
      <c r="G87" s="2">
        <v>4950.84</v>
      </c>
      <c r="H87" s="2">
        <v>4252.11</v>
      </c>
      <c r="I87" s="2">
        <v>0</v>
      </c>
      <c r="J87" s="2">
        <f t="shared" si="5"/>
        <v>9202.95</v>
      </c>
      <c r="K87" s="2">
        <v>0</v>
      </c>
      <c r="L87" s="2">
        <v>0</v>
      </c>
      <c r="M87" s="2">
        <v>1</v>
      </c>
      <c r="N87" s="2">
        <f t="shared" si="6"/>
        <v>9202.95</v>
      </c>
    </row>
    <row r="88" spans="1:14" ht="14.25">
      <c r="A88" s="3" t="s">
        <v>2871</v>
      </c>
      <c r="B88" s="2">
        <v>46</v>
      </c>
      <c r="C88" s="3" t="s">
        <v>2877</v>
      </c>
      <c r="D88" s="3" t="s">
        <v>507</v>
      </c>
      <c r="E88" s="3" t="s">
        <v>340</v>
      </c>
      <c r="F88" s="4">
        <v>42075</v>
      </c>
      <c r="G88" s="2">
        <v>2186.26</v>
      </c>
      <c r="H88" s="2">
        <v>1700.45</v>
      </c>
      <c r="I88" s="2">
        <v>281.98</v>
      </c>
      <c r="J88" s="2">
        <f t="shared" si="5"/>
        <v>4168.6900000000005</v>
      </c>
      <c r="K88" s="2">
        <v>0</v>
      </c>
      <c r="L88" s="2">
        <v>0</v>
      </c>
      <c r="M88" s="2">
        <v>1</v>
      </c>
      <c r="N88" s="2">
        <f t="shared" si="6"/>
        <v>4168.6900000000005</v>
      </c>
    </row>
    <row r="89" spans="1:14" ht="14.25">
      <c r="A89" s="3" t="s">
        <v>2871</v>
      </c>
      <c r="B89" s="2">
        <v>18</v>
      </c>
      <c r="C89" s="3" t="s">
        <v>2959</v>
      </c>
      <c r="D89" s="3" t="s">
        <v>1100</v>
      </c>
      <c r="E89" s="3" t="s">
        <v>460</v>
      </c>
      <c r="F89" s="4">
        <v>42206</v>
      </c>
      <c r="G89" s="2">
        <v>605.78</v>
      </c>
      <c r="H89" s="2">
        <v>442</v>
      </c>
      <c r="I89" s="2">
        <v>211.73</v>
      </c>
      <c r="J89" s="2">
        <f t="shared" si="5"/>
        <v>1259.51</v>
      </c>
      <c r="K89" s="2">
        <v>0</v>
      </c>
      <c r="L89" s="2">
        <v>0</v>
      </c>
      <c r="M89" s="2">
        <v>1</v>
      </c>
      <c r="N89" s="2">
        <f t="shared" si="6"/>
        <v>1259.51</v>
      </c>
    </row>
    <row r="90" spans="1:14" ht="14.25">
      <c r="A90" s="3" t="s">
        <v>2871</v>
      </c>
      <c r="B90" s="2">
        <v>17</v>
      </c>
      <c r="C90" s="3" t="s">
        <v>2960</v>
      </c>
      <c r="D90" s="3" t="s">
        <v>2809</v>
      </c>
      <c r="E90" s="3" t="s">
        <v>343</v>
      </c>
      <c r="F90" s="4">
        <v>42327</v>
      </c>
      <c r="G90" s="2">
        <v>433.07</v>
      </c>
      <c r="H90" s="2">
        <v>821.13</v>
      </c>
      <c r="I90" s="2">
        <v>370.36</v>
      </c>
      <c r="J90" s="2">
        <f t="shared" si="5"/>
        <v>1624.56</v>
      </c>
      <c r="K90" s="2">
        <v>0</v>
      </c>
      <c r="L90" s="2">
        <v>0</v>
      </c>
      <c r="M90" s="2">
        <v>1</v>
      </c>
      <c r="N90" s="2">
        <f t="shared" si="6"/>
        <v>1624.56</v>
      </c>
    </row>
    <row r="91" spans="1:14" ht="14.25">
      <c r="A91" s="3" t="s">
        <v>2871</v>
      </c>
      <c r="B91" s="2">
        <v>51</v>
      </c>
      <c r="C91" s="3" t="s">
        <v>2947</v>
      </c>
      <c r="D91" s="3" t="s">
        <v>2811</v>
      </c>
      <c r="E91" s="3" t="s">
        <v>198</v>
      </c>
      <c r="F91" s="4">
        <v>42242</v>
      </c>
      <c r="G91" s="2">
        <v>2720.43</v>
      </c>
      <c r="H91" s="2">
        <v>1730.4</v>
      </c>
      <c r="I91" s="2">
        <v>357.68</v>
      </c>
      <c r="J91" s="2">
        <f t="shared" si="5"/>
        <v>4808.51</v>
      </c>
      <c r="K91" s="2">
        <v>0</v>
      </c>
      <c r="L91" s="2">
        <v>0</v>
      </c>
      <c r="M91" s="2">
        <v>1</v>
      </c>
      <c r="N91" s="2">
        <f t="shared" si="6"/>
        <v>4808.51</v>
      </c>
    </row>
    <row r="92" spans="1:14" ht="14.25">
      <c r="A92" s="3" t="s">
        <v>2871</v>
      </c>
      <c r="B92" s="2">
        <v>55</v>
      </c>
      <c r="C92" s="3" t="s">
        <v>2961</v>
      </c>
      <c r="D92" s="3" t="s">
        <v>1052</v>
      </c>
      <c r="E92" s="3" t="s">
        <v>198</v>
      </c>
      <c r="F92" s="4">
        <v>42194</v>
      </c>
      <c r="G92" s="2">
        <v>2311.91</v>
      </c>
      <c r="H92" s="2">
        <v>2200.35</v>
      </c>
      <c r="I92" s="2">
        <v>405.73</v>
      </c>
      <c r="J92" s="2">
        <f t="shared" si="5"/>
        <v>4917.99</v>
      </c>
      <c r="K92" s="2">
        <v>0</v>
      </c>
      <c r="L92" s="2">
        <v>0</v>
      </c>
      <c r="M92" s="2">
        <v>1</v>
      </c>
      <c r="N92" s="2">
        <f t="shared" si="6"/>
        <v>4917.99</v>
      </c>
    </row>
    <row r="93" spans="1:14" ht="14.25">
      <c r="A93" s="3" t="s">
        <v>2871</v>
      </c>
      <c r="B93" s="2">
        <v>39</v>
      </c>
      <c r="C93" s="3" t="s">
        <v>2892</v>
      </c>
      <c r="D93" s="3" t="s">
        <v>1066</v>
      </c>
      <c r="E93" s="3" t="s">
        <v>189</v>
      </c>
      <c r="F93" s="4">
        <v>42330</v>
      </c>
      <c r="G93" s="2">
        <v>1318.61</v>
      </c>
      <c r="H93" s="2">
        <v>1379.16</v>
      </c>
      <c r="I93" s="2">
        <v>180.67</v>
      </c>
      <c r="J93" s="2">
        <f t="shared" si="5"/>
        <v>2878.44</v>
      </c>
      <c r="K93" s="2">
        <v>0</v>
      </c>
      <c r="L93" s="2">
        <v>0</v>
      </c>
      <c r="M93" s="2">
        <v>1</v>
      </c>
      <c r="N93" s="2">
        <f t="shared" si="6"/>
        <v>2878.44</v>
      </c>
    </row>
    <row r="94" spans="1:14" ht="14.25">
      <c r="A94" s="3" t="s">
        <v>2871</v>
      </c>
      <c r="B94" s="2">
        <v>41</v>
      </c>
      <c r="C94" s="3" t="s">
        <v>2962</v>
      </c>
      <c r="D94" s="3" t="s">
        <v>1067</v>
      </c>
      <c r="E94" s="3" t="s">
        <v>262</v>
      </c>
      <c r="F94" s="4">
        <v>42325</v>
      </c>
      <c r="G94" s="2">
        <v>1326.44</v>
      </c>
      <c r="H94" s="2">
        <v>1613.16</v>
      </c>
      <c r="I94" s="2">
        <v>197.3</v>
      </c>
      <c r="J94" s="2">
        <f t="shared" si="5"/>
        <v>3136.9000000000005</v>
      </c>
      <c r="K94" s="2">
        <v>0</v>
      </c>
      <c r="L94" s="2">
        <v>0</v>
      </c>
      <c r="M94" s="2">
        <v>1</v>
      </c>
      <c r="N94" s="2">
        <f t="shared" si="6"/>
        <v>3136.9000000000005</v>
      </c>
    </row>
    <row r="95" spans="1:14" ht="14.25">
      <c r="A95" s="3" t="s">
        <v>2871</v>
      </c>
      <c r="B95" s="2">
        <v>69</v>
      </c>
      <c r="C95" s="3" t="s">
        <v>2963</v>
      </c>
      <c r="D95" s="3" t="s">
        <v>2964</v>
      </c>
      <c r="E95" s="3" t="s">
        <v>1231</v>
      </c>
      <c r="F95" s="4">
        <v>42191</v>
      </c>
      <c r="G95" s="2">
        <v>1037.01</v>
      </c>
      <c r="H95" s="2">
        <v>1895.16</v>
      </c>
      <c r="I95" s="2">
        <v>1048.97</v>
      </c>
      <c r="J95" s="2">
        <f t="shared" si="5"/>
        <v>3981.1400000000003</v>
      </c>
      <c r="K95" s="2">
        <v>0</v>
      </c>
      <c r="L95" s="2">
        <v>0</v>
      </c>
      <c r="M95" s="2">
        <v>1</v>
      </c>
      <c r="N95" s="2">
        <f t="shared" si="6"/>
        <v>3981.1400000000003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2965</v>
      </c>
    </row>
    <row r="5" ht="14.25">
      <c r="A5" s="7"/>
    </row>
    <row r="6" spans="1:13" ht="14.25">
      <c r="A6" s="6" t="s">
        <v>61</v>
      </c>
      <c r="B6">
        <f>SUM(B9:B14)</f>
        <v>206870</v>
      </c>
      <c r="G6">
        <f aca="true" t="shared" si="0" ref="G6:L6">SUM(G9:G14)</f>
        <v>214637.45</v>
      </c>
      <c r="H6">
        <f t="shared" si="0"/>
        <v>121484.47999999998</v>
      </c>
      <c r="I6">
        <f t="shared" si="0"/>
        <v>0</v>
      </c>
      <c r="J6">
        <f t="shared" si="0"/>
        <v>336121.92999999993</v>
      </c>
      <c r="K6">
        <f t="shared" si="0"/>
        <v>0</v>
      </c>
      <c r="L6">
        <f t="shared" si="0"/>
        <v>0</v>
      </c>
      <c r="M6">
        <f>IF(J6=0,1,SUM(N9:N14)/J6)</f>
        <v>1</v>
      </c>
    </row>
    <row r="7" spans="1:2" ht="14.25">
      <c r="A7" s="6" t="s">
        <v>62</v>
      </c>
      <c r="B7">
        <f>IF(B6=0,0,J6/B6)</f>
        <v>1.6247978440566537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2966</v>
      </c>
      <c r="B9" s="2">
        <v>43578</v>
      </c>
      <c r="C9" s="3" t="s">
        <v>2967</v>
      </c>
      <c r="D9" s="3" t="s">
        <v>2968</v>
      </c>
      <c r="E9" s="3" t="s">
        <v>76</v>
      </c>
      <c r="F9" s="4">
        <v>42369</v>
      </c>
      <c r="G9" s="2">
        <v>45092.29</v>
      </c>
      <c r="H9" s="2">
        <v>25522.17</v>
      </c>
      <c r="I9" s="2">
        <v>0</v>
      </c>
      <c r="J9" s="2">
        <f aca="true" t="shared" si="1" ref="J9:J14">SUM(G9:I9)</f>
        <v>70614.45999999999</v>
      </c>
      <c r="K9" s="2">
        <v>0</v>
      </c>
      <c r="L9" s="2">
        <v>0</v>
      </c>
      <c r="M9" s="2">
        <v>1</v>
      </c>
      <c r="N9" s="2">
        <f aca="true" t="shared" si="2" ref="N9:N14">M9*J9</f>
        <v>70614.45999999999</v>
      </c>
    </row>
    <row r="10" spans="1:14" ht="14.25">
      <c r="A10" s="3" t="s">
        <v>2966</v>
      </c>
      <c r="B10" s="2">
        <v>4466</v>
      </c>
      <c r="C10" s="3" t="s">
        <v>2969</v>
      </c>
      <c r="D10" s="3" t="s">
        <v>2970</v>
      </c>
      <c r="E10" s="3" t="s">
        <v>2971</v>
      </c>
      <c r="F10" s="4">
        <v>42369</v>
      </c>
      <c r="G10" s="2">
        <v>5199.79</v>
      </c>
      <c r="H10" s="2">
        <v>2943.07</v>
      </c>
      <c r="I10" s="2">
        <v>0</v>
      </c>
      <c r="J10" s="2">
        <f t="shared" si="1"/>
        <v>8142.860000000001</v>
      </c>
      <c r="K10" s="2">
        <v>0</v>
      </c>
      <c r="L10" s="2">
        <v>0</v>
      </c>
      <c r="M10" s="2">
        <v>1</v>
      </c>
      <c r="N10" s="2">
        <f t="shared" si="2"/>
        <v>8142.860000000001</v>
      </c>
    </row>
    <row r="11" spans="1:14" ht="14.25">
      <c r="A11" s="3" t="s">
        <v>2966</v>
      </c>
      <c r="B11" s="2">
        <v>43578</v>
      </c>
      <c r="C11" s="3" t="s">
        <v>2967</v>
      </c>
      <c r="D11" s="3" t="s">
        <v>2972</v>
      </c>
      <c r="E11" s="3" t="s">
        <v>76</v>
      </c>
      <c r="F11" s="4">
        <v>42369</v>
      </c>
      <c r="G11" s="2">
        <v>45092.29</v>
      </c>
      <c r="H11" s="2">
        <v>25522.17</v>
      </c>
      <c r="I11" s="2">
        <v>0</v>
      </c>
      <c r="J11" s="2">
        <f t="shared" si="1"/>
        <v>70614.45999999999</v>
      </c>
      <c r="K11" s="2">
        <v>0</v>
      </c>
      <c r="L11" s="2">
        <v>0</v>
      </c>
      <c r="M11" s="2">
        <v>1</v>
      </c>
      <c r="N11" s="2">
        <f t="shared" si="2"/>
        <v>70614.45999999999</v>
      </c>
    </row>
    <row r="12" spans="1:14" ht="14.25">
      <c r="A12" s="3" t="s">
        <v>2966</v>
      </c>
      <c r="B12" s="2">
        <v>43578</v>
      </c>
      <c r="C12" s="3" t="s">
        <v>2967</v>
      </c>
      <c r="D12" s="3" t="s">
        <v>2973</v>
      </c>
      <c r="E12" s="3" t="s">
        <v>76</v>
      </c>
      <c r="F12" s="4">
        <v>42369</v>
      </c>
      <c r="G12" s="2">
        <v>45092.29</v>
      </c>
      <c r="H12" s="2">
        <v>25522.17</v>
      </c>
      <c r="I12" s="2">
        <v>0</v>
      </c>
      <c r="J12" s="2">
        <f t="shared" si="1"/>
        <v>70614.45999999999</v>
      </c>
      <c r="K12" s="2">
        <v>0</v>
      </c>
      <c r="L12" s="2">
        <v>0</v>
      </c>
      <c r="M12" s="2">
        <v>1</v>
      </c>
      <c r="N12" s="2">
        <f t="shared" si="2"/>
        <v>70614.45999999999</v>
      </c>
    </row>
    <row r="13" spans="1:14" ht="14.25">
      <c r="A13" s="3" t="s">
        <v>2966</v>
      </c>
      <c r="B13" s="2">
        <v>43578</v>
      </c>
      <c r="C13" s="3" t="s">
        <v>2967</v>
      </c>
      <c r="D13" s="3" t="s">
        <v>2974</v>
      </c>
      <c r="E13" s="3" t="s">
        <v>76</v>
      </c>
      <c r="F13" s="4">
        <v>42369</v>
      </c>
      <c r="G13" s="2">
        <v>45092.29</v>
      </c>
      <c r="H13" s="2">
        <v>25522.17</v>
      </c>
      <c r="I13" s="2">
        <v>0</v>
      </c>
      <c r="J13" s="2">
        <f t="shared" si="1"/>
        <v>70614.45999999999</v>
      </c>
      <c r="K13" s="2">
        <v>0</v>
      </c>
      <c r="L13" s="2">
        <v>0</v>
      </c>
      <c r="M13" s="2">
        <v>1</v>
      </c>
      <c r="N13" s="2">
        <f t="shared" si="2"/>
        <v>70614.45999999999</v>
      </c>
    </row>
    <row r="14" spans="1:14" ht="14.25">
      <c r="A14" s="3" t="s">
        <v>2966</v>
      </c>
      <c r="B14" s="2">
        <v>28092</v>
      </c>
      <c r="C14" s="3" t="s">
        <v>2975</v>
      </c>
      <c r="D14" s="3" t="s">
        <v>2976</v>
      </c>
      <c r="E14" s="3" t="s">
        <v>76</v>
      </c>
      <c r="F14" s="4">
        <v>42369</v>
      </c>
      <c r="G14" s="2">
        <v>29068.5</v>
      </c>
      <c r="H14" s="2">
        <v>16452.73</v>
      </c>
      <c r="I14" s="2">
        <v>0</v>
      </c>
      <c r="J14" s="2">
        <f t="shared" si="1"/>
        <v>45521.229999999996</v>
      </c>
      <c r="K14" s="2">
        <v>0</v>
      </c>
      <c r="L14" s="2">
        <v>0</v>
      </c>
      <c r="M14" s="2">
        <v>1</v>
      </c>
      <c r="N14" s="2">
        <f t="shared" si="2"/>
        <v>45521.229999999996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2977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2978</v>
      </c>
    </row>
    <row r="5" ht="14.25">
      <c r="A5" s="7"/>
    </row>
    <row r="6" spans="1:13" ht="14.25">
      <c r="A6" s="6" t="s">
        <v>61</v>
      </c>
      <c r="B6">
        <f>SUM(B9:B11)</f>
        <v>10</v>
      </c>
      <c r="G6">
        <f aca="true" t="shared" si="0" ref="G6:L6">SUM(G9:G11)</f>
        <v>23834.440000000002</v>
      </c>
      <c r="H6">
        <f t="shared" si="0"/>
        <v>0</v>
      </c>
      <c r="I6">
        <f t="shared" si="0"/>
        <v>0</v>
      </c>
      <c r="J6">
        <f t="shared" si="0"/>
        <v>23834.440000000002</v>
      </c>
      <c r="K6">
        <f t="shared" si="0"/>
        <v>0</v>
      </c>
      <c r="L6">
        <f t="shared" si="0"/>
        <v>0</v>
      </c>
      <c r="M6">
        <f>IF(J6=0,1,SUM(N9:N11)/J6)</f>
        <v>1</v>
      </c>
    </row>
    <row r="7" spans="1:2" ht="14.25">
      <c r="A7" s="6" t="s">
        <v>62</v>
      </c>
      <c r="B7">
        <f>IF(B6=0,0,J6/B6)</f>
        <v>2383.4440000000004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2979</v>
      </c>
      <c r="B9" s="2">
        <v>7</v>
      </c>
      <c r="C9" s="3" t="s">
        <v>2980</v>
      </c>
      <c r="D9" s="3" t="s">
        <v>2981</v>
      </c>
      <c r="E9" s="3" t="s">
        <v>1412</v>
      </c>
      <c r="F9" s="4">
        <v>42369</v>
      </c>
      <c r="G9" s="2">
        <v>5333.24</v>
      </c>
      <c r="H9" s="2">
        <v>0</v>
      </c>
      <c r="I9" s="2">
        <v>0</v>
      </c>
      <c r="J9" s="2">
        <f>SUM(G9:I9)</f>
        <v>5333.24</v>
      </c>
      <c r="K9" s="2">
        <v>0</v>
      </c>
      <c r="L9" s="2">
        <v>0</v>
      </c>
      <c r="M9" s="2">
        <v>1</v>
      </c>
      <c r="N9" s="2">
        <f>M9*J9</f>
        <v>5333.24</v>
      </c>
    </row>
    <row r="10" spans="1:14" ht="14.25">
      <c r="A10" s="3" t="s">
        <v>2982</v>
      </c>
      <c r="B10" s="2">
        <v>1</v>
      </c>
      <c r="C10" s="3" t="s">
        <v>2983</v>
      </c>
      <c r="D10" s="3" t="s">
        <v>2984</v>
      </c>
      <c r="E10" s="3" t="s">
        <v>1412</v>
      </c>
      <c r="F10" s="4">
        <v>42369</v>
      </c>
      <c r="G10" s="2">
        <v>3299.12</v>
      </c>
      <c r="H10" s="2">
        <v>0</v>
      </c>
      <c r="I10" s="2">
        <v>0</v>
      </c>
      <c r="J10" s="2">
        <f>SUM(G10:I10)</f>
        <v>3299.12</v>
      </c>
      <c r="K10" s="2">
        <v>0</v>
      </c>
      <c r="L10" s="2">
        <v>0</v>
      </c>
      <c r="M10" s="2">
        <v>1</v>
      </c>
      <c r="N10" s="2">
        <f>M10*J10</f>
        <v>3299.12</v>
      </c>
    </row>
    <row r="11" spans="1:14" ht="14.25">
      <c r="A11" s="3" t="s">
        <v>2982</v>
      </c>
      <c r="B11" s="2">
        <v>2</v>
      </c>
      <c r="C11" s="3" t="s">
        <v>2985</v>
      </c>
      <c r="D11" s="3" t="s">
        <v>2986</v>
      </c>
      <c r="E11" s="3" t="s">
        <v>1412</v>
      </c>
      <c r="F11" s="4">
        <v>42369</v>
      </c>
      <c r="G11" s="2">
        <v>15202.08</v>
      </c>
      <c r="H11" s="2">
        <v>0</v>
      </c>
      <c r="I11" s="2">
        <v>0</v>
      </c>
      <c r="J11" s="2">
        <f>SUM(G11:I11)</f>
        <v>15202.08</v>
      </c>
      <c r="K11" s="2">
        <v>0</v>
      </c>
      <c r="L11" s="2">
        <v>0</v>
      </c>
      <c r="M11" s="2">
        <v>1</v>
      </c>
      <c r="N11" s="2">
        <f>M11*J11</f>
        <v>15202.08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152</v>
      </c>
    </row>
    <row r="5" ht="14.25">
      <c r="A5" s="7"/>
    </row>
    <row r="6" spans="1:10" ht="14.25">
      <c r="A6" s="6" t="s">
        <v>61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4.25">
      <c r="A7" s="6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2987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2988</v>
      </c>
    </row>
    <row r="5" ht="14.25">
      <c r="A5" s="7"/>
    </row>
    <row r="6" spans="1:16" ht="14.25">
      <c r="A6" s="6" t="s">
        <v>61</v>
      </c>
      <c r="B6">
        <f>SUM(B9:B11)</f>
        <v>1278</v>
      </c>
      <c r="G6">
        <f aca="true" t="shared" si="0" ref="G6:O6">SUM(G9:G11)</f>
        <v>588022.85</v>
      </c>
      <c r="H6">
        <f t="shared" si="0"/>
        <v>129078.15999999999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717101.01</v>
      </c>
      <c r="N6">
        <f t="shared" si="0"/>
        <v>0</v>
      </c>
      <c r="O6">
        <f t="shared" si="0"/>
        <v>0</v>
      </c>
      <c r="P6">
        <f>IF(M6=0,1,SUM(Q9:Q11)/M6)</f>
        <v>1</v>
      </c>
    </row>
    <row r="7" spans="1:2" ht="14.25">
      <c r="A7" s="6" t="s">
        <v>62</v>
      </c>
      <c r="B7">
        <f>IF(B6=0,0,M6/B6)</f>
        <v>561.1119014084508</v>
      </c>
    </row>
    <row r="8" spans="1:17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2989</v>
      </c>
      <c r="J8" s="1" t="s">
        <v>175</v>
      </c>
      <c r="K8" s="1" t="s">
        <v>2990</v>
      </c>
      <c r="L8" s="1" t="s">
        <v>2991</v>
      </c>
      <c r="M8" s="1" t="s">
        <v>69</v>
      </c>
      <c r="N8" s="1" t="s">
        <v>8</v>
      </c>
      <c r="O8" s="1" t="s">
        <v>70</v>
      </c>
      <c r="P8" s="1" t="s">
        <v>71</v>
      </c>
      <c r="Q8" s="1" t="s">
        <v>72</v>
      </c>
    </row>
    <row r="9" spans="1:17" ht="14.25">
      <c r="A9" s="3" t="s">
        <v>2992</v>
      </c>
      <c r="B9" s="2">
        <v>55</v>
      </c>
      <c r="C9" s="3" t="s">
        <v>2993</v>
      </c>
      <c r="D9" s="3" t="s">
        <v>2994</v>
      </c>
      <c r="E9" s="3" t="s">
        <v>2995</v>
      </c>
      <c r="F9" s="4">
        <v>42369</v>
      </c>
      <c r="G9" s="2">
        <v>25306.15</v>
      </c>
      <c r="H9" s="2">
        <v>5555.01</v>
      </c>
      <c r="I9" s="2">
        <v>0</v>
      </c>
      <c r="J9" s="2">
        <v>0</v>
      </c>
      <c r="K9" s="2">
        <v>0</v>
      </c>
      <c r="L9" s="2">
        <v>0</v>
      </c>
      <c r="M9" s="2">
        <f>SUM(G9:L9)</f>
        <v>30861.160000000003</v>
      </c>
      <c r="N9" s="2">
        <v>0</v>
      </c>
      <c r="O9" s="2">
        <v>0</v>
      </c>
      <c r="P9" s="2">
        <v>1</v>
      </c>
      <c r="Q9" s="2">
        <f>M9*P9</f>
        <v>30861.160000000003</v>
      </c>
    </row>
    <row r="10" spans="1:17" ht="14.25">
      <c r="A10" s="3" t="s">
        <v>2992</v>
      </c>
      <c r="B10" s="2">
        <v>975</v>
      </c>
      <c r="C10" s="3" t="s">
        <v>2996</v>
      </c>
      <c r="D10" s="3" t="s">
        <v>2997</v>
      </c>
      <c r="E10" s="3" t="s">
        <v>76</v>
      </c>
      <c r="F10" s="4">
        <v>42369</v>
      </c>
      <c r="G10" s="2">
        <v>448608.98</v>
      </c>
      <c r="H10" s="2">
        <v>98475.12</v>
      </c>
      <c r="I10" s="2">
        <v>0</v>
      </c>
      <c r="J10" s="2">
        <v>0</v>
      </c>
      <c r="K10" s="2">
        <v>0</v>
      </c>
      <c r="L10" s="2">
        <v>0</v>
      </c>
      <c r="M10" s="2">
        <f>SUM(G10:L10)</f>
        <v>547084.1</v>
      </c>
      <c r="N10" s="2">
        <v>0</v>
      </c>
      <c r="O10" s="2">
        <v>0</v>
      </c>
      <c r="P10" s="2">
        <v>1</v>
      </c>
      <c r="Q10" s="2">
        <f>M10*P10</f>
        <v>547084.1</v>
      </c>
    </row>
    <row r="11" spans="1:17" ht="14.25">
      <c r="A11" s="3" t="s">
        <v>2992</v>
      </c>
      <c r="B11" s="2">
        <v>248</v>
      </c>
      <c r="C11" s="3" t="s">
        <v>2998</v>
      </c>
      <c r="D11" s="3" t="s">
        <v>2999</v>
      </c>
      <c r="E11" s="3" t="s">
        <v>2971</v>
      </c>
      <c r="F11" s="4">
        <v>42369</v>
      </c>
      <c r="G11" s="2">
        <v>114107.72</v>
      </c>
      <c r="H11" s="2">
        <v>25048.03</v>
      </c>
      <c r="I11" s="2">
        <v>0</v>
      </c>
      <c r="J11" s="2">
        <v>0</v>
      </c>
      <c r="K11" s="2">
        <v>0</v>
      </c>
      <c r="L11" s="2">
        <v>0</v>
      </c>
      <c r="M11" s="2">
        <f>SUM(G11:L11)</f>
        <v>139155.75</v>
      </c>
      <c r="N11" s="2">
        <v>0</v>
      </c>
      <c r="O11" s="2">
        <v>0</v>
      </c>
      <c r="P11" s="2">
        <v>1</v>
      </c>
      <c r="Q11" s="2">
        <f>M11*P11</f>
        <v>139155.75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3000</v>
      </c>
    </row>
    <row r="5" ht="14.25">
      <c r="A5" s="7"/>
    </row>
    <row r="6" spans="1:13" ht="14.25">
      <c r="A6" s="6" t="s">
        <v>61</v>
      </c>
      <c r="B6">
        <f>SUM(B9:B22)</f>
        <v>0</v>
      </c>
      <c r="G6">
        <f aca="true" t="shared" si="0" ref="G6:L6">SUM(G9:G22)</f>
        <v>682413</v>
      </c>
      <c r="H6">
        <f t="shared" si="0"/>
        <v>0</v>
      </c>
      <c r="I6">
        <f t="shared" si="0"/>
        <v>0</v>
      </c>
      <c r="J6">
        <f t="shared" si="0"/>
        <v>682413</v>
      </c>
      <c r="K6">
        <f t="shared" si="0"/>
        <v>0</v>
      </c>
      <c r="L6">
        <f t="shared" si="0"/>
        <v>0</v>
      </c>
      <c r="M6">
        <f>IF(J6=0,1,SUM(N9:N22)/J6)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3001</v>
      </c>
      <c r="B9" s="2">
        <v>0</v>
      </c>
      <c r="C9" s="3" t="s">
        <v>3002</v>
      </c>
      <c r="D9" s="3" t="s">
        <v>3003</v>
      </c>
      <c r="E9" s="3" t="s">
        <v>2971</v>
      </c>
      <c r="F9" s="4">
        <v>42369</v>
      </c>
      <c r="G9" s="2">
        <v>58745.43</v>
      </c>
      <c r="H9" s="2">
        <v>0</v>
      </c>
      <c r="I9" s="2">
        <v>0</v>
      </c>
      <c r="J9" s="2">
        <f aca="true" t="shared" si="1" ref="J9:J22">SUM(G9:I9)</f>
        <v>58745.43</v>
      </c>
      <c r="K9" s="2">
        <v>0</v>
      </c>
      <c r="L9" s="2">
        <v>0</v>
      </c>
      <c r="M9" s="2">
        <v>1</v>
      </c>
      <c r="N9" s="2">
        <f aca="true" t="shared" si="2" ref="N9:N22">M9*J9</f>
        <v>58745.43</v>
      </c>
    </row>
    <row r="10" spans="1:14" ht="14.25">
      <c r="A10" s="3" t="s">
        <v>3001</v>
      </c>
      <c r="B10" s="2">
        <v>0</v>
      </c>
      <c r="C10" s="3" t="s">
        <v>3004</v>
      </c>
      <c r="D10" s="3" t="s">
        <v>3005</v>
      </c>
      <c r="E10" s="3" t="s">
        <v>2971</v>
      </c>
      <c r="F10" s="4">
        <v>42369</v>
      </c>
      <c r="G10" s="2">
        <v>15214.07</v>
      </c>
      <c r="H10" s="2">
        <v>0</v>
      </c>
      <c r="I10" s="2">
        <v>0</v>
      </c>
      <c r="J10" s="2">
        <f t="shared" si="1"/>
        <v>15214.07</v>
      </c>
      <c r="K10" s="2">
        <v>0</v>
      </c>
      <c r="L10" s="2">
        <v>0</v>
      </c>
      <c r="M10" s="2">
        <v>1</v>
      </c>
      <c r="N10" s="2">
        <f t="shared" si="2"/>
        <v>15214.07</v>
      </c>
    </row>
    <row r="11" spans="1:14" ht="14.25">
      <c r="A11" s="3" t="s">
        <v>3001</v>
      </c>
      <c r="B11" s="2">
        <v>0</v>
      </c>
      <c r="C11" s="3" t="s">
        <v>3006</v>
      </c>
      <c r="D11" s="3" t="s">
        <v>3007</v>
      </c>
      <c r="E11" s="3" t="s">
        <v>76</v>
      </c>
      <c r="F11" s="4">
        <v>42369</v>
      </c>
      <c r="G11" s="2">
        <v>45530.84</v>
      </c>
      <c r="H11" s="2">
        <v>0</v>
      </c>
      <c r="I11" s="2">
        <v>0</v>
      </c>
      <c r="J11" s="2">
        <f t="shared" si="1"/>
        <v>45530.84</v>
      </c>
      <c r="K11" s="2">
        <v>0</v>
      </c>
      <c r="L11" s="2">
        <v>0</v>
      </c>
      <c r="M11" s="2">
        <v>1</v>
      </c>
      <c r="N11" s="2">
        <f t="shared" si="2"/>
        <v>45530.84</v>
      </c>
    </row>
    <row r="12" spans="1:14" ht="14.25">
      <c r="A12" s="3" t="s">
        <v>3001</v>
      </c>
      <c r="B12" s="2">
        <v>0</v>
      </c>
      <c r="C12" s="3" t="s">
        <v>3008</v>
      </c>
      <c r="D12" s="3" t="s">
        <v>3009</v>
      </c>
      <c r="E12" s="3" t="s">
        <v>2971</v>
      </c>
      <c r="F12" s="4">
        <v>42369</v>
      </c>
      <c r="G12" s="2">
        <v>279.27</v>
      </c>
      <c r="H12" s="2">
        <v>0</v>
      </c>
      <c r="I12" s="2">
        <v>0</v>
      </c>
      <c r="J12" s="2">
        <f t="shared" si="1"/>
        <v>279.27</v>
      </c>
      <c r="K12" s="2">
        <v>0</v>
      </c>
      <c r="L12" s="2">
        <v>0</v>
      </c>
      <c r="M12" s="2">
        <v>1</v>
      </c>
      <c r="N12" s="2">
        <f t="shared" si="2"/>
        <v>279.27</v>
      </c>
    </row>
    <row r="13" spans="1:14" ht="14.25">
      <c r="A13" s="3" t="s">
        <v>3001</v>
      </c>
      <c r="B13" s="2">
        <v>0</v>
      </c>
      <c r="C13" s="3" t="s">
        <v>3010</v>
      </c>
      <c r="D13" s="3" t="s">
        <v>3011</v>
      </c>
      <c r="E13" s="3" t="s">
        <v>76</v>
      </c>
      <c r="F13" s="4">
        <v>42369</v>
      </c>
      <c r="G13" s="2">
        <v>45991.21</v>
      </c>
      <c r="H13" s="2">
        <v>0</v>
      </c>
      <c r="I13" s="2">
        <v>0</v>
      </c>
      <c r="J13" s="2">
        <f t="shared" si="1"/>
        <v>45991.21</v>
      </c>
      <c r="K13" s="2">
        <v>0</v>
      </c>
      <c r="L13" s="2">
        <v>0</v>
      </c>
      <c r="M13" s="2">
        <v>1</v>
      </c>
      <c r="N13" s="2">
        <f t="shared" si="2"/>
        <v>45991.21</v>
      </c>
    </row>
    <row r="14" spans="1:14" ht="14.25">
      <c r="A14" s="3" t="s">
        <v>3001</v>
      </c>
      <c r="B14" s="2">
        <v>0</v>
      </c>
      <c r="C14" s="3" t="s">
        <v>3012</v>
      </c>
      <c r="D14" s="3" t="s">
        <v>3013</v>
      </c>
      <c r="E14" s="3" t="s">
        <v>2971</v>
      </c>
      <c r="F14" s="4">
        <v>42369</v>
      </c>
      <c r="G14" s="2">
        <v>44011.61</v>
      </c>
      <c r="H14" s="2">
        <v>0</v>
      </c>
      <c r="I14" s="2">
        <v>0</v>
      </c>
      <c r="J14" s="2">
        <f t="shared" si="1"/>
        <v>44011.61</v>
      </c>
      <c r="K14" s="2">
        <v>0</v>
      </c>
      <c r="L14" s="2">
        <v>0</v>
      </c>
      <c r="M14" s="2">
        <v>1</v>
      </c>
      <c r="N14" s="2">
        <f t="shared" si="2"/>
        <v>44011.61</v>
      </c>
    </row>
    <row r="15" spans="1:14" ht="14.25">
      <c r="A15" s="3" t="s">
        <v>3001</v>
      </c>
      <c r="B15" s="2">
        <v>0</v>
      </c>
      <c r="C15" s="3" t="s">
        <v>3014</v>
      </c>
      <c r="D15" s="3" t="s">
        <v>3015</v>
      </c>
      <c r="E15" s="3" t="s">
        <v>76</v>
      </c>
      <c r="F15" s="4">
        <v>42369</v>
      </c>
      <c r="G15" s="2">
        <v>225190.8</v>
      </c>
      <c r="H15" s="2">
        <v>0</v>
      </c>
      <c r="I15" s="2">
        <v>0</v>
      </c>
      <c r="J15" s="2">
        <f t="shared" si="1"/>
        <v>225190.8</v>
      </c>
      <c r="K15" s="2">
        <v>0</v>
      </c>
      <c r="L15" s="2">
        <v>0</v>
      </c>
      <c r="M15" s="2">
        <v>1</v>
      </c>
      <c r="N15" s="2">
        <f t="shared" si="2"/>
        <v>225190.8</v>
      </c>
    </row>
    <row r="16" spans="1:14" ht="14.25">
      <c r="A16" s="3" t="s">
        <v>3001</v>
      </c>
      <c r="B16" s="2">
        <v>0</v>
      </c>
      <c r="C16" s="3" t="s">
        <v>3010</v>
      </c>
      <c r="D16" s="3" t="s">
        <v>3016</v>
      </c>
      <c r="E16" s="3" t="s">
        <v>76</v>
      </c>
      <c r="F16" s="4">
        <v>42369</v>
      </c>
      <c r="G16" s="2">
        <v>45991.21</v>
      </c>
      <c r="H16" s="2">
        <v>0</v>
      </c>
      <c r="I16" s="2">
        <v>0</v>
      </c>
      <c r="J16" s="2">
        <f t="shared" si="1"/>
        <v>45991.21</v>
      </c>
      <c r="K16" s="2">
        <v>0</v>
      </c>
      <c r="L16" s="2">
        <v>0</v>
      </c>
      <c r="M16" s="2">
        <v>1</v>
      </c>
      <c r="N16" s="2">
        <f t="shared" si="2"/>
        <v>45991.21</v>
      </c>
    </row>
    <row r="17" spans="1:14" ht="14.25">
      <c r="A17" s="3" t="s">
        <v>3001</v>
      </c>
      <c r="B17" s="2">
        <v>0</v>
      </c>
      <c r="C17" s="3" t="s">
        <v>3017</v>
      </c>
      <c r="D17" s="3" t="s">
        <v>3018</v>
      </c>
      <c r="E17" s="3" t="s">
        <v>76</v>
      </c>
      <c r="F17" s="4">
        <v>42369</v>
      </c>
      <c r="G17" s="2">
        <v>7260.97</v>
      </c>
      <c r="H17" s="2">
        <v>0</v>
      </c>
      <c r="I17" s="2">
        <v>0</v>
      </c>
      <c r="J17" s="2">
        <f t="shared" si="1"/>
        <v>7260.97</v>
      </c>
      <c r="K17" s="2">
        <v>0</v>
      </c>
      <c r="L17" s="2">
        <v>0</v>
      </c>
      <c r="M17" s="2">
        <v>1</v>
      </c>
      <c r="N17" s="2">
        <f t="shared" si="2"/>
        <v>7260.97</v>
      </c>
    </row>
    <row r="18" spans="1:14" ht="14.25">
      <c r="A18" s="3" t="s">
        <v>3001</v>
      </c>
      <c r="B18" s="2">
        <v>0</v>
      </c>
      <c r="C18" s="3" t="s">
        <v>3010</v>
      </c>
      <c r="D18" s="3" t="s">
        <v>3019</v>
      </c>
      <c r="E18" s="3" t="s">
        <v>76</v>
      </c>
      <c r="F18" s="4">
        <v>42369</v>
      </c>
      <c r="G18" s="2">
        <v>45991.21</v>
      </c>
      <c r="H18" s="2">
        <v>0</v>
      </c>
      <c r="I18" s="2">
        <v>0</v>
      </c>
      <c r="J18" s="2">
        <f t="shared" si="1"/>
        <v>45991.21</v>
      </c>
      <c r="K18" s="2">
        <v>0</v>
      </c>
      <c r="L18" s="2">
        <v>0</v>
      </c>
      <c r="M18" s="2">
        <v>1</v>
      </c>
      <c r="N18" s="2">
        <f t="shared" si="2"/>
        <v>45991.21</v>
      </c>
    </row>
    <row r="19" spans="1:14" ht="14.25">
      <c r="A19" s="3" t="s">
        <v>3001</v>
      </c>
      <c r="B19" s="2">
        <v>0</v>
      </c>
      <c r="C19" s="3" t="s">
        <v>3020</v>
      </c>
      <c r="D19" s="3" t="s">
        <v>3021</v>
      </c>
      <c r="E19" s="3" t="s">
        <v>76</v>
      </c>
      <c r="F19" s="4">
        <v>42369</v>
      </c>
      <c r="G19" s="2">
        <v>30867.17</v>
      </c>
      <c r="H19" s="2">
        <v>0</v>
      </c>
      <c r="I19" s="2">
        <v>0</v>
      </c>
      <c r="J19" s="2">
        <f t="shared" si="1"/>
        <v>30867.17</v>
      </c>
      <c r="K19" s="2">
        <v>0</v>
      </c>
      <c r="L19" s="2">
        <v>0</v>
      </c>
      <c r="M19" s="2">
        <v>1</v>
      </c>
      <c r="N19" s="2">
        <f t="shared" si="2"/>
        <v>30867.17</v>
      </c>
    </row>
    <row r="20" spans="1:14" ht="14.25">
      <c r="A20" s="3" t="s">
        <v>3001</v>
      </c>
      <c r="B20" s="2">
        <v>0</v>
      </c>
      <c r="C20" s="3" t="s">
        <v>3010</v>
      </c>
      <c r="D20" s="3" t="s">
        <v>3022</v>
      </c>
      <c r="E20" s="3" t="s">
        <v>76</v>
      </c>
      <c r="F20" s="4">
        <v>42369</v>
      </c>
      <c r="G20" s="2">
        <v>45991.21</v>
      </c>
      <c r="H20" s="2">
        <v>0</v>
      </c>
      <c r="I20" s="2">
        <v>0</v>
      </c>
      <c r="J20" s="2">
        <f t="shared" si="1"/>
        <v>45991.21</v>
      </c>
      <c r="K20" s="2">
        <v>0</v>
      </c>
      <c r="L20" s="2">
        <v>0</v>
      </c>
      <c r="M20" s="2">
        <v>1</v>
      </c>
      <c r="N20" s="2">
        <f t="shared" si="2"/>
        <v>45991.21</v>
      </c>
    </row>
    <row r="21" spans="1:14" ht="14.25">
      <c r="A21" s="3" t="s">
        <v>3001</v>
      </c>
      <c r="B21" s="2">
        <v>0</v>
      </c>
      <c r="C21" s="3" t="s">
        <v>3010</v>
      </c>
      <c r="D21" s="3" t="s">
        <v>3023</v>
      </c>
      <c r="E21" s="3" t="s">
        <v>76</v>
      </c>
      <c r="F21" s="4">
        <v>42369</v>
      </c>
      <c r="G21" s="2">
        <v>45991.21</v>
      </c>
      <c r="H21" s="2">
        <v>0</v>
      </c>
      <c r="I21" s="2">
        <v>0</v>
      </c>
      <c r="J21" s="2">
        <f t="shared" si="1"/>
        <v>45991.21</v>
      </c>
      <c r="K21" s="2">
        <v>0</v>
      </c>
      <c r="L21" s="2">
        <v>0</v>
      </c>
      <c r="M21" s="2">
        <v>1</v>
      </c>
      <c r="N21" s="2">
        <f t="shared" si="2"/>
        <v>45991.21</v>
      </c>
    </row>
    <row r="22" spans="1:14" ht="14.25">
      <c r="A22" s="3" t="s">
        <v>3001</v>
      </c>
      <c r="B22" s="2">
        <v>0</v>
      </c>
      <c r="C22" s="3" t="s">
        <v>3024</v>
      </c>
      <c r="D22" s="3" t="s">
        <v>3025</v>
      </c>
      <c r="E22" s="3" t="s">
        <v>76</v>
      </c>
      <c r="F22" s="4">
        <v>42369</v>
      </c>
      <c r="G22" s="2">
        <v>25356.79</v>
      </c>
      <c r="H22" s="2">
        <v>0</v>
      </c>
      <c r="I22" s="2">
        <v>0</v>
      </c>
      <c r="J22" s="2">
        <f t="shared" si="1"/>
        <v>25356.79</v>
      </c>
      <c r="K22" s="2">
        <v>0</v>
      </c>
      <c r="L22" s="2">
        <v>0</v>
      </c>
      <c r="M22" s="2">
        <v>1</v>
      </c>
      <c r="N22" s="2">
        <f t="shared" si="2"/>
        <v>25356.79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3026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3027</v>
      </c>
    </row>
    <row r="5" ht="14.25">
      <c r="A5" s="7"/>
    </row>
    <row r="6" spans="1:13" ht="14.25">
      <c r="A6" s="6" t="s">
        <v>61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1128</v>
      </c>
    </row>
    <row r="4" spans="1:3" ht="14.25">
      <c r="A4" s="6" t="s">
        <v>59</v>
      </c>
      <c r="C4" s="3" t="s">
        <v>3028</v>
      </c>
    </row>
    <row r="5" ht="14.25">
      <c r="A5" s="7"/>
    </row>
    <row r="6" spans="1:13" ht="14.25">
      <c r="A6" s="6" t="s">
        <v>61</v>
      </c>
      <c r="B6">
        <f>SUM(B9:B17)</f>
        <v>0</v>
      </c>
      <c r="G6">
        <f aca="true" t="shared" si="0" ref="G6:L6">SUM(G9:G17)</f>
        <v>575365.2400000001</v>
      </c>
      <c r="H6">
        <f t="shared" si="0"/>
        <v>273031.5</v>
      </c>
      <c r="I6">
        <f t="shared" si="0"/>
        <v>0</v>
      </c>
      <c r="J6">
        <f t="shared" si="0"/>
        <v>848396.7399999999</v>
      </c>
      <c r="K6">
        <f t="shared" si="0"/>
        <v>0</v>
      </c>
      <c r="L6">
        <f t="shared" si="0"/>
        <v>0</v>
      </c>
      <c r="M6">
        <f>IF(J6=0,1,SUM(N9:N17)/J6)</f>
        <v>1</v>
      </c>
    </row>
    <row r="7" spans="1:2" ht="14.25">
      <c r="A7" s="6" t="s">
        <v>62</v>
      </c>
      <c r="B7">
        <f>IF(B6=0,0,J6/B6)</f>
        <v>0</v>
      </c>
    </row>
    <row r="8" spans="1:14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173</v>
      </c>
      <c r="H8" s="1" t="s">
        <v>174</v>
      </c>
      <c r="I8" s="1" t="s">
        <v>175</v>
      </c>
      <c r="J8" s="1" t="s">
        <v>69</v>
      </c>
      <c r="K8" s="1" t="s">
        <v>8</v>
      </c>
      <c r="L8" s="1" t="s">
        <v>70</v>
      </c>
      <c r="M8" s="1" t="s">
        <v>71</v>
      </c>
      <c r="N8" s="1" t="s">
        <v>72</v>
      </c>
    </row>
    <row r="9" spans="1:14" ht="14.25">
      <c r="A9" s="3" t="s">
        <v>3029</v>
      </c>
      <c r="B9" s="2">
        <v>0</v>
      </c>
      <c r="C9" s="3" t="s">
        <v>3030</v>
      </c>
      <c r="D9" s="3" t="s">
        <v>641</v>
      </c>
      <c r="E9" s="3" t="s">
        <v>198</v>
      </c>
      <c r="F9" s="4">
        <v>42209</v>
      </c>
      <c r="G9" s="2">
        <v>70113.86</v>
      </c>
      <c r="H9" s="2">
        <v>25439.7</v>
      </c>
      <c r="I9" s="2">
        <v>0</v>
      </c>
      <c r="J9" s="2">
        <f aca="true" t="shared" si="1" ref="J9:J17">SUM(G9:I9)</f>
        <v>95553.56</v>
      </c>
      <c r="K9" s="2">
        <v>0</v>
      </c>
      <c r="L9" s="2">
        <v>0</v>
      </c>
      <c r="M9" s="2">
        <v>1</v>
      </c>
      <c r="N9" s="2">
        <f aca="true" t="shared" si="2" ref="N9:N17">M9*J9</f>
        <v>95553.56</v>
      </c>
    </row>
    <row r="10" spans="1:14" ht="14.25">
      <c r="A10" s="3" t="s">
        <v>3029</v>
      </c>
      <c r="B10" s="2">
        <v>0</v>
      </c>
      <c r="C10" s="3" t="s">
        <v>3030</v>
      </c>
      <c r="D10" s="3" t="s">
        <v>666</v>
      </c>
      <c r="E10" s="3" t="s">
        <v>198</v>
      </c>
      <c r="F10" s="4">
        <v>42347</v>
      </c>
      <c r="G10" s="2">
        <v>66828.28</v>
      </c>
      <c r="H10" s="2">
        <v>42492.02</v>
      </c>
      <c r="I10" s="2">
        <v>0</v>
      </c>
      <c r="J10" s="2">
        <f t="shared" si="1"/>
        <v>109320.29999999999</v>
      </c>
      <c r="K10" s="2">
        <v>0</v>
      </c>
      <c r="L10" s="2">
        <v>0</v>
      </c>
      <c r="M10" s="2">
        <v>1</v>
      </c>
      <c r="N10" s="2">
        <f t="shared" si="2"/>
        <v>109320.29999999999</v>
      </c>
    </row>
    <row r="11" spans="1:14" ht="14.25">
      <c r="A11" s="3" t="s">
        <v>3029</v>
      </c>
      <c r="B11" s="2">
        <v>0</v>
      </c>
      <c r="C11" s="3" t="s">
        <v>3030</v>
      </c>
      <c r="D11" s="3" t="s">
        <v>670</v>
      </c>
      <c r="E11" s="3" t="s">
        <v>198</v>
      </c>
      <c r="F11" s="4">
        <v>42347</v>
      </c>
      <c r="G11" s="2">
        <v>66922.64</v>
      </c>
      <c r="H11" s="2">
        <v>33439.52</v>
      </c>
      <c r="I11" s="2">
        <v>0</v>
      </c>
      <c r="J11" s="2">
        <f t="shared" si="1"/>
        <v>100362.16</v>
      </c>
      <c r="K11" s="2">
        <v>0</v>
      </c>
      <c r="L11" s="2">
        <v>0</v>
      </c>
      <c r="M11" s="2">
        <v>1</v>
      </c>
      <c r="N11" s="2">
        <f t="shared" si="2"/>
        <v>100362.16</v>
      </c>
    </row>
    <row r="12" spans="1:14" ht="14.25">
      <c r="A12" s="3" t="s">
        <v>3031</v>
      </c>
      <c r="B12" s="2">
        <v>0</v>
      </c>
      <c r="C12" s="3" t="s">
        <v>3032</v>
      </c>
      <c r="D12" s="3" t="s">
        <v>3033</v>
      </c>
      <c r="E12" s="3" t="s">
        <v>265</v>
      </c>
      <c r="F12" s="4">
        <v>42331</v>
      </c>
      <c r="G12" s="2">
        <v>56146.12</v>
      </c>
      <c r="H12" s="2">
        <v>34738.98</v>
      </c>
      <c r="I12" s="2">
        <v>0</v>
      </c>
      <c r="J12" s="2">
        <f t="shared" si="1"/>
        <v>90885.1</v>
      </c>
      <c r="K12" s="2">
        <v>0</v>
      </c>
      <c r="L12" s="2">
        <v>0</v>
      </c>
      <c r="M12" s="2">
        <v>1</v>
      </c>
      <c r="N12" s="2">
        <f t="shared" si="2"/>
        <v>90885.1</v>
      </c>
    </row>
    <row r="13" spans="1:14" ht="14.25">
      <c r="A13" s="3" t="s">
        <v>3031</v>
      </c>
      <c r="B13" s="2">
        <v>0</v>
      </c>
      <c r="C13" s="3" t="s">
        <v>3032</v>
      </c>
      <c r="D13" s="3" t="s">
        <v>3034</v>
      </c>
      <c r="E13" s="3" t="s">
        <v>705</v>
      </c>
      <c r="F13" s="4">
        <v>42238</v>
      </c>
      <c r="G13" s="2">
        <v>65762.2</v>
      </c>
      <c r="H13" s="2">
        <v>20094.47</v>
      </c>
      <c r="I13" s="2">
        <v>0</v>
      </c>
      <c r="J13" s="2">
        <f t="shared" si="1"/>
        <v>85856.67</v>
      </c>
      <c r="K13" s="2">
        <v>0</v>
      </c>
      <c r="L13" s="2">
        <v>0</v>
      </c>
      <c r="M13" s="2">
        <v>1</v>
      </c>
      <c r="N13" s="2">
        <f t="shared" si="2"/>
        <v>85856.67</v>
      </c>
    </row>
    <row r="14" spans="1:14" ht="14.25">
      <c r="A14" s="3" t="s">
        <v>3031</v>
      </c>
      <c r="B14" s="2">
        <v>0</v>
      </c>
      <c r="C14" s="3" t="s">
        <v>3032</v>
      </c>
      <c r="D14" s="3" t="s">
        <v>3035</v>
      </c>
      <c r="E14" s="3" t="s">
        <v>233</v>
      </c>
      <c r="F14" s="4">
        <v>42270</v>
      </c>
      <c r="G14" s="2">
        <v>57966.45</v>
      </c>
      <c r="H14" s="2">
        <v>32611.33</v>
      </c>
      <c r="I14" s="2">
        <v>0</v>
      </c>
      <c r="J14" s="2">
        <f t="shared" si="1"/>
        <v>90577.78</v>
      </c>
      <c r="K14" s="2">
        <v>0</v>
      </c>
      <c r="L14" s="2">
        <v>0</v>
      </c>
      <c r="M14" s="2">
        <v>1</v>
      </c>
      <c r="N14" s="2">
        <f t="shared" si="2"/>
        <v>90577.78</v>
      </c>
    </row>
    <row r="15" spans="1:14" ht="14.25">
      <c r="A15" s="3" t="s">
        <v>3029</v>
      </c>
      <c r="B15" s="2">
        <v>0</v>
      </c>
      <c r="C15" s="3" t="s">
        <v>3030</v>
      </c>
      <c r="D15" s="3" t="s">
        <v>848</v>
      </c>
      <c r="E15" s="3" t="s">
        <v>198</v>
      </c>
      <c r="F15" s="4">
        <v>42156</v>
      </c>
      <c r="G15" s="2">
        <v>65112.67</v>
      </c>
      <c r="H15" s="2">
        <v>25195.33</v>
      </c>
      <c r="I15" s="2">
        <v>0</v>
      </c>
      <c r="J15" s="2">
        <f t="shared" si="1"/>
        <v>90308</v>
      </c>
      <c r="K15" s="2">
        <v>0</v>
      </c>
      <c r="L15" s="2">
        <v>0</v>
      </c>
      <c r="M15" s="2">
        <v>1</v>
      </c>
      <c r="N15" s="2">
        <f t="shared" si="2"/>
        <v>90308</v>
      </c>
    </row>
    <row r="16" spans="1:14" ht="14.25">
      <c r="A16" s="3" t="s">
        <v>3031</v>
      </c>
      <c r="B16" s="2">
        <v>0</v>
      </c>
      <c r="C16" s="3" t="s">
        <v>3032</v>
      </c>
      <c r="D16" s="3" t="s">
        <v>3036</v>
      </c>
      <c r="E16" s="3" t="s">
        <v>3037</v>
      </c>
      <c r="F16" s="4">
        <v>42331</v>
      </c>
      <c r="G16" s="2">
        <v>62059.34</v>
      </c>
      <c r="H16" s="2">
        <v>37535.61</v>
      </c>
      <c r="I16" s="2">
        <v>0</v>
      </c>
      <c r="J16" s="2">
        <f t="shared" si="1"/>
        <v>99594.95</v>
      </c>
      <c r="K16" s="2">
        <v>0</v>
      </c>
      <c r="L16" s="2">
        <v>0</v>
      </c>
      <c r="M16" s="2">
        <v>1</v>
      </c>
      <c r="N16" s="2">
        <f t="shared" si="2"/>
        <v>99594.95</v>
      </c>
    </row>
    <row r="17" spans="1:14" ht="14.25">
      <c r="A17" s="3" t="s">
        <v>3031</v>
      </c>
      <c r="B17" s="2">
        <v>0</v>
      </c>
      <c r="C17" s="3" t="s">
        <v>3032</v>
      </c>
      <c r="D17" s="3" t="s">
        <v>3038</v>
      </c>
      <c r="E17" s="3" t="s">
        <v>280</v>
      </c>
      <c r="F17" s="4">
        <v>42238</v>
      </c>
      <c r="G17" s="2">
        <v>64453.68</v>
      </c>
      <c r="H17" s="2">
        <v>21484.54</v>
      </c>
      <c r="I17" s="2">
        <v>0</v>
      </c>
      <c r="J17" s="2">
        <f t="shared" si="1"/>
        <v>85938.22</v>
      </c>
      <c r="K17" s="2">
        <v>0</v>
      </c>
      <c r="L17" s="2">
        <v>0</v>
      </c>
      <c r="M17" s="2">
        <v>1</v>
      </c>
      <c r="N17" s="2">
        <f t="shared" si="2"/>
        <v>85938.22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153</v>
      </c>
    </row>
    <row r="5" ht="14.25">
      <c r="A5" s="7"/>
    </row>
    <row r="6" spans="1:10" ht="14.25">
      <c r="A6" s="6" t="s">
        <v>61</v>
      </c>
      <c r="B6">
        <f>SUM(B9:B9)</f>
        <v>93</v>
      </c>
      <c r="G6">
        <f>SUM(G9:G9)</f>
        <v>132639.19</v>
      </c>
      <c r="H6">
        <f>SUM(H9:H9)</f>
        <v>0</v>
      </c>
      <c r="I6">
        <f>SUM(I9:I9)</f>
        <v>0</v>
      </c>
      <c r="J6">
        <f>IF(G6=0,1,SUM(K9:K9)/G6)</f>
        <v>1</v>
      </c>
    </row>
    <row r="7" spans="1:2" ht="14.25">
      <c r="A7" s="6" t="s">
        <v>62</v>
      </c>
      <c r="B7">
        <f>IF(B6=0,0,G6/B6)</f>
        <v>1426.2278494623656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  <row r="9" spans="1:11" ht="14.25">
      <c r="A9" s="3" t="s">
        <v>154</v>
      </c>
      <c r="B9" s="2">
        <v>93</v>
      </c>
      <c r="C9" s="3" t="s">
        <v>155</v>
      </c>
      <c r="D9" s="3" t="s">
        <v>156</v>
      </c>
      <c r="E9" s="3" t="s">
        <v>157</v>
      </c>
      <c r="F9" s="4">
        <v>42360</v>
      </c>
      <c r="G9" s="2">
        <v>132639.19</v>
      </c>
      <c r="H9" s="2">
        <v>0</v>
      </c>
      <c r="I9" s="2">
        <v>0</v>
      </c>
      <c r="J9" s="2">
        <v>1</v>
      </c>
      <c r="K9" s="2">
        <f>G9*J9</f>
        <v>132639.19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158</v>
      </c>
    </row>
    <row r="5" ht="14.25">
      <c r="A5" s="7"/>
    </row>
    <row r="6" spans="1:10" ht="14.25">
      <c r="A6" s="6" t="s">
        <v>61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4.25">
      <c r="A7" s="6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ht="14.25">
      <c r="A3" s="6" t="s">
        <v>57</v>
      </c>
    </row>
    <row r="4" spans="1:3" ht="14.25">
      <c r="A4" s="6" t="s">
        <v>59</v>
      </c>
      <c r="C4" s="3" t="s">
        <v>159</v>
      </c>
    </row>
    <row r="5" ht="14.25">
      <c r="A5" s="7"/>
    </row>
    <row r="6" spans="1:10" ht="14.25">
      <c r="A6" s="6" t="s">
        <v>61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4.25">
      <c r="A7" s="6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160</v>
      </c>
    </row>
    <row r="5" ht="14.25">
      <c r="A5" s="7"/>
    </row>
    <row r="6" spans="1:10" ht="14.25">
      <c r="A6" s="6" t="s">
        <v>61</v>
      </c>
      <c r="B6">
        <f>SUM(B9:B9)</f>
        <v>0</v>
      </c>
      <c r="G6">
        <f>SUM(G9:G9)</f>
        <v>113500</v>
      </c>
      <c r="H6">
        <f>SUM(H9:H9)</f>
        <v>0</v>
      </c>
      <c r="I6">
        <f>SUM(I9:I9)</f>
        <v>0</v>
      </c>
      <c r="J6">
        <f>IF(G6=0,1,SUM(K9:K9)/G6)</f>
        <v>1</v>
      </c>
    </row>
    <row r="7" spans="1:2" ht="14.25">
      <c r="A7" s="6" t="s">
        <v>62</v>
      </c>
      <c r="B7">
        <f>IF(B6=0,0,G6/B6)</f>
        <v>0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  <row r="9" spans="1:11" ht="14.25">
      <c r="A9" s="3" t="s">
        <v>161</v>
      </c>
      <c r="B9" s="2">
        <v>0</v>
      </c>
      <c r="C9" s="3" t="s">
        <v>162</v>
      </c>
      <c r="D9" s="3" t="s">
        <v>163</v>
      </c>
      <c r="E9" s="3" t="s">
        <v>164</v>
      </c>
      <c r="F9" s="4">
        <v>42369</v>
      </c>
      <c r="G9" s="2">
        <v>113500</v>
      </c>
      <c r="H9" s="2">
        <v>0</v>
      </c>
      <c r="I9" s="2">
        <v>0</v>
      </c>
      <c r="J9" s="2">
        <v>1</v>
      </c>
      <c r="K9" s="2">
        <f>G9*J9</f>
        <v>113500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165</v>
      </c>
    </row>
    <row r="5" ht="14.25">
      <c r="A5" s="7"/>
    </row>
    <row r="6" spans="1:10" ht="14.25">
      <c r="A6" s="6" t="s">
        <v>61</v>
      </c>
      <c r="B6">
        <f>SUM(B9:B9)</f>
        <v>100</v>
      </c>
      <c r="G6">
        <f>SUM(G9:G9)</f>
        <v>31935.4</v>
      </c>
      <c r="H6">
        <f>SUM(H9:H9)</f>
        <v>0</v>
      </c>
      <c r="I6">
        <f>SUM(I9:I9)</f>
        <v>0</v>
      </c>
      <c r="J6">
        <f>IF(G6=0,1,SUM(K9:K9)/G6)</f>
        <v>1</v>
      </c>
    </row>
    <row r="7" spans="1:2" ht="14.25">
      <c r="A7" s="6" t="s">
        <v>62</v>
      </c>
      <c r="B7">
        <f>IF(B6=0,0,G6/B6)</f>
        <v>319.35400000000004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  <row r="9" spans="1:11" ht="14.25">
      <c r="A9" s="3" t="s">
        <v>166</v>
      </c>
      <c r="B9" s="2">
        <v>100</v>
      </c>
      <c r="C9" s="3" t="s">
        <v>167</v>
      </c>
      <c r="D9" s="3" t="s">
        <v>168</v>
      </c>
      <c r="E9" s="3" t="s">
        <v>76</v>
      </c>
      <c r="F9" s="4">
        <v>42369</v>
      </c>
      <c r="G9" s="2">
        <v>31935.4</v>
      </c>
      <c r="H9" s="2">
        <v>0</v>
      </c>
      <c r="I9" s="2">
        <v>0</v>
      </c>
      <c r="J9" s="2">
        <v>1</v>
      </c>
      <c r="K9" s="2">
        <f>G9*J9</f>
        <v>31935.4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55</v>
      </c>
      <c r="C1" s="6" t="s">
        <v>56</v>
      </c>
    </row>
    <row r="2" spans="1:3" ht="14.25">
      <c r="A2" s="6" t="s">
        <v>2</v>
      </c>
      <c r="C2" s="3">
        <v>2015</v>
      </c>
    </row>
    <row r="3" spans="1:3" ht="14.25">
      <c r="A3" s="6" t="s">
        <v>57</v>
      </c>
      <c r="C3" s="3" t="s">
        <v>58</v>
      </c>
    </row>
    <row r="4" spans="1:3" ht="14.25">
      <c r="A4" s="6" t="s">
        <v>59</v>
      </c>
      <c r="C4" s="3" t="s">
        <v>169</v>
      </c>
    </row>
    <row r="5" ht="14.25">
      <c r="A5" s="7"/>
    </row>
    <row r="6" spans="1:10" ht="14.25">
      <c r="A6" s="6" t="s">
        <v>61</v>
      </c>
      <c r="B6">
        <f>SUM(B9:B9)</f>
        <v>100</v>
      </c>
      <c r="G6">
        <f>SUM(G9:G9)</f>
        <v>36106.51</v>
      </c>
      <c r="H6">
        <f>SUM(H9:H9)</f>
        <v>0</v>
      </c>
      <c r="I6">
        <f>SUM(I9:I9)</f>
        <v>0</v>
      </c>
      <c r="J6">
        <f>IF(G6=0,1,SUM(K9:K9)/G6)</f>
        <v>1</v>
      </c>
    </row>
    <row r="7" spans="1:2" ht="14.25">
      <c r="A7" s="6" t="s">
        <v>62</v>
      </c>
      <c r="B7">
        <f>IF(B6=0,0,G6/B6)</f>
        <v>361.06510000000003</v>
      </c>
    </row>
    <row r="8" spans="1:11" ht="30.75" customHeight="1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69</v>
      </c>
      <c r="H8" s="1" t="s">
        <v>8</v>
      </c>
      <c r="I8" s="1" t="s">
        <v>70</v>
      </c>
      <c r="J8" s="1" t="s">
        <v>71</v>
      </c>
      <c r="K8" s="1" t="s">
        <v>72</v>
      </c>
    </row>
    <row r="9" spans="1:11" ht="14.25">
      <c r="A9" s="3" t="s">
        <v>170</v>
      </c>
      <c r="B9" s="2">
        <v>100</v>
      </c>
      <c r="C9" s="3" t="s">
        <v>171</v>
      </c>
      <c r="D9" s="3" t="s">
        <v>168</v>
      </c>
      <c r="E9" s="3" t="s">
        <v>76</v>
      </c>
      <c r="F9" s="4">
        <v>42369</v>
      </c>
      <c r="G9" s="2">
        <v>36106.51</v>
      </c>
      <c r="H9" s="2">
        <v>0</v>
      </c>
      <c r="I9" s="2">
        <v>0</v>
      </c>
      <c r="J9" s="2">
        <v>1</v>
      </c>
      <c r="K9" s="2">
        <f>G9*J9</f>
        <v>36106.51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 Torres</cp:lastModifiedBy>
  <dcterms:modified xsi:type="dcterms:W3CDTF">2017-08-07T16:13:00Z</dcterms:modified>
  <cp:category/>
  <cp:version/>
  <cp:contentType/>
  <cp:contentStatus/>
</cp:coreProperties>
</file>